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 activeTab="5"/>
  </bookViews>
  <sheets>
    <sheet name="Vagyonkimutatás" sheetId="7" r:id="rId1"/>
    <sheet name="Pénzkészlet" sheetId="6" r:id="rId2"/>
    <sheet name="Mérleg" sheetId="5" r:id="rId3"/>
    <sheet name="Maradvány" sheetId="4" r:id="rId4"/>
    <sheet name="Adósság" sheetId="3" r:id="rId5"/>
    <sheet name="Eredmény" sheetId="1" r:id="rId6"/>
    <sheet name="Munka2" sheetId="2" r:id="rId7"/>
  </sheets>
  <definedNames>
    <definedName name="_xlnm.Print_Area" localSheetId="0">Vagyonkimutatás!$A$1:$E$156</definedName>
  </definedNames>
  <calcPr calcId="145621"/>
</workbook>
</file>

<file path=xl/calcChain.xml><?xml version="1.0" encoding="utf-8"?>
<calcChain xmlns="http://schemas.openxmlformats.org/spreadsheetml/2006/main">
  <c r="F9" i="6" l="1"/>
  <c r="F14" i="6" l="1"/>
  <c r="D119" i="7"/>
  <c r="D155" i="7" s="1"/>
  <c r="D103" i="7"/>
  <c r="D99" i="7"/>
  <c r="E76" i="7"/>
  <c r="D76" i="7"/>
  <c r="E72" i="7"/>
  <c r="D72" i="7"/>
  <c r="E68" i="7"/>
  <c r="D68" i="7"/>
  <c r="E62" i="7"/>
  <c r="D62" i="7"/>
  <c r="E53" i="7"/>
  <c r="D53" i="7"/>
  <c r="E48" i="7"/>
  <c r="D48" i="7"/>
  <c r="E43" i="7"/>
  <c r="E42" i="7" s="1"/>
  <c r="D43" i="7"/>
  <c r="D42" i="7"/>
  <c r="E37" i="7"/>
  <c r="D37" i="7"/>
  <c r="D32" i="7"/>
  <c r="E27" i="7"/>
  <c r="D27" i="7"/>
  <c r="D59" i="7"/>
  <c r="E17" i="7"/>
  <c r="D17" i="7"/>
  <c r="D107" i="7" l="1"/>
  <c r="D78" i="7"/>
  <c r="E59" i="7"/>
  <c r="E78" i="7" s="1"/>
  <c r="F6" i="6" l="1"/>
  <c r="F17" i="6" l="1"/>
  <c r="C19" i="4"/>
  <c r="C21" i="4" s="1"/>
  <c r="H16" i="3" l="1"/>
  <c r="G16" i="3"/>
  <c r="F16" i="3"/>
  <c r="E16" i="3"/>
  <c r="D16" i="3"/>
  <c r="C16" i="3"/>
  <c r="H9" i="3"/>
</calcChain>
</file>

<file path=xl/sharedStrings.xml><?xml version="1.0" encoding="utf-8"?>
<sst xmlns="http://schemas.openxmlformats.org/spreadsheetml/2006/main" count="694" uniqueCount="595">
  <si>
    <t>adatok Ft-ban</t>
  </si>
  <si>
    <t>#</t>
  </si>
  <si>
    <t>Megnevezés</t>
  </si>
  <si>
    <t>Előző időszak</t>
  </si>
  <si>
    <t>Tárgyi időszak</t>
  </si>
  <si>
    <t>01</t>
  </si>
  <si>
    <t>01        Közhatalmi eredményszemléletű bevételek</t>
  </si>
  <si>
    <t>02</t>
  </si>
  <si>
    <t>02        Eszközök és szolgáltatások értékesítése nettó eredményszemléletű bevételei</t>
  </si>
  <si>
    <t>03</t>
  </si>
  <si>
    <t>03        Tevékenység egyéb nettó eredményszemléletű bevételei</t>
  </si>
  <si>
    <t>04</t>
  </si>
  <si>
    <t>I        Tevékenység nettó eredményszemléletű bevétele (=01+02+03) (04=01+02+03)</t>
  </si>
  <si>
    <t>05</t>
  </si>
  <si>
    <t>04        Saját termelésű készletek állományváltozása</t>
  </si>
  <si>
    <t>06</t>
  </si>
  <si>
    <t>05        Saját előállítású eszközök aktivált értéke</t>
  </si>
  <si>
    <t>07</t>
  </si>
  <si>
    <t>II        Aktivált saját teljesítmények értéke (=±04+05) (07=±05+06)</t>
  </si>
  <si>
    <t>08</t>
  </si>
  <si>
    <t>06        Központi működési célú támogatások eredményszemléletű bevételei</t>
  </si>
  <si>
    <t>09</t>
  </si>
  <si>
    <t>07        Egyéb működési célú támogatások eredményszemléletű bevételei</t>
  </si>
  <si>
    <t>10</t>
  </si>
  <si>
    <t>08        Különféle egyéb eredményszemléletű bevételek</t>
  </si>
  <si>
    <t>11</t>
  </si>
  <si>
    <t>III        Egyéb eredményszemléletű bevételek (=06+07+08) (11=08+09+10)</t>
  </si>
  <si>
    <t>12</t>
  </si>
  <si>
    <t>09        Anyagköltség</t>
  </si>
  <si>
    <t>13</t>
  </si>
  <si>
    <t>10        Igénybe vett szolgáltatások értéke</t>
  </si>
  <si>
    <t>14</t>
  </si>
  <si>
    <t>11        Eladott áruk beszerzési értéke</t>
  </si>
  <si>
    <t>15</t>
  </si>
  <si>
    <t>12        Eladott (közvetített) szolgáltatások értéke</t>
  </si>
  <si>
    <t>16</t>
  </si>
  <si>
    <t>IV        Anyagjellegű ráfordítások (=09+10+11+12) (16=12+...+15)</t>
  </si>
  <si>
    <t>17</t>
  </si>
  <si>
    <t>13        Bérköltség</t>
  </si>
  <si>
    <t>18</t>
  </si>
  <si>
    <t>14        Személyi jellegű egyéb kifizetések</t>
  </si>
  <si>
    <t>19</t>
  </si>
  <si>
    <t>15        Bérjárulékok</t>
  </si>
  <si>
    <t>20</t>
  </si>
  <si>
    <t>V        Személyi jellegű ráfordítások (=13+14+15) (20=17+...+19)</t>
  </si>
  <si>
    <t>21</t>
  </si>
  <si>
    <t>VI        Értékcsökkenési leírás</t>
  </si>
  <si>
    <t>22</t>
  </si>
  <si>
    <t>VII        Egyéb ráfordítások</t>
  </si>
  <si>
    <t>23</t>
  </si>
  <si>
    <t>A) TEVÉKENYSÉGEK EREDMÉNYE (=I±II+III-IV-V-VI-VII) (23=04±07+11-(16+20+21+22))</t>
  </si>
  <si>
    <t>24</t>
  </si>
  <si>
    <t>16        Kapott (járó) osztalék és részesedés</t>
  </si>
  <si>
    <t>25</t>
  </si>
  <si>
    <t>17        Kapott (járó) kamatok és kamatjellegű eredményszemléletű bevételek</t>
  </si>
  <si>
    <t>26</t>
  </si>
  <si>
    <t>18        Pénzügyi műveletek egyéb eredményszemléletű bevételei (&gt;=18a) (26&gt;=27)</t>
  </si>
  <si>
    <t>27</t>
  </si>
  <si>
    <t>18a        - ebből: árfolyamnyereség</t>
  </si>
  <si>
    <t>28</t>
  </si>
  <si>
    <t>VIII        Pénzügyi műveletek eredményszemléletű bevételei (=16+17+18) (28=24+...+26)</t>
  </si>
  <si>
    <t>29</t>
  </si>
  <si>
    <t>19        Fizetendő kamatok és kamatjellegű ráfordítások</t>
  </si>
  <si>
    <t>30</t>
  </si>
  <si>
    <t>20        Részesedések, értékpapírok, pénzeszközök értékvesztése</t>
  </si>
  <si>
    <t>31</t>
  </si>
  <si>
    <t>21        Pénzügyi műveletek egyéb ráfordításai (&gt;=21a) (31&gt;=32)</t>
  </si>
  <si>
    <t>32</t>
  </si>
  <si>
    <t>21a        - ebből: árfolyamveszteség</t>
  </si>
  <si>
    <t>33</t>
  </si>
  <si>
    <t>IX        Pénzügyi műveletek ráfordításai (=19+20+21) (33=29+...+31)</t>
  </si>
  <si>
    <t>34</t>
  </si>
  <si>
    <t>B)        PÉNZÜGYI MŰVELETEK EREDMÉNYE (=VIII-IX) (34=28-33)</t>
  </si>
  <si>
    <t>35</t>
  </si>
  <si>
    <t>C)        MÉRLEG SZERINTI EREDMÉNY (=±A±B) (35=±23±34)</t>
  </si>
  <si>
    <t>adatok ezer forintban</t>
  </si>
  <si>
    <t>Sorszám</t>
  </si>
  <si>
    <t>Adósságállomány eszközök szerint</t>
  </si>
  <si>
    <t>Nem lejárt</t>
  </si>
  <si>
    <t>Lejárat</t>
  </si>
  <si>
    <t>1-90 nap között</t>
  </si>
  <si>
    <t>91-180 nap között</t>
  </si>
  <si>
    <t>181-360 nap között</t>
  </si>
  <si>
    <t>360 napon túli</t>
  </si>
  <si>
    <t>Összes lejárt tartozás</t>
  </si>
  <si>
    <t>Tartozás mindösszesen</t>
  </si>
  <si>
    <t>1.</t>
  </si>
  <si>
    <t>2.</t>
  </si>
  <si>
    <t>3.</t>
  </si>
  <si>
    <t>4.</t>
  </si>
  <si>
    <t>5.</t>
  </si>
  <si>
    <t>6.</t>
  </si>
  <si>
    <t>7.</t>
  </si>
  <si>
    <t>8.=(4+…+7)</t>
  </si>
  <si>
    <t>9.=(3+8)</t>
  </si>
  <si>
    <t>I. Belföldi hitelezők</t>
  </si>
  <si>
    <t>Adóhatósággal szembeni tartozás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</si>
  <si>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</si>
  <si>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</si>
  <si>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</si>
  <si>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</si>
  <si>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</si>
  <si>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</si>
  <si>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</si>
  <si>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</si>
  <si>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</si>
  <si>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</t>
  </si>
  <si>
    <t>Adósságállomány mindösszesen:</t>
  </si>
  <si>
    <t>……….melléklet</t>
  </si>
  <si>
    <t>Összeg</t>
  </si>
  <si>
    <t>adatok forintban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</si>
  <si>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</si>
  <si>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</si>
  <si>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</si>
  <si>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</si>
  <si>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</si>
  <si>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</si>
  <si>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</si>
  <si>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</si>
  <si>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</si>
  <si>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</si>
  <si>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</si>
  <si>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</si>
  <si>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</si>
  <si>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</si>
  <si>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</si>
  <si>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</si>
  <si>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</si>
  <si>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</si>
  <si>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</si>
  <si>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/>
  </si>
  <si>
    <t>ESZKÖZÖK</t>
  </si>
  <si>
    <t>A/I/1        Vagyoni értékű jogok</t>
  </si>
  <si>
    <t>A/I/2        Szellemi termékek</t>
  </si>
  <si>
    <t>A/I/3        Immateriális javak értékhelyesbítése</t>
  </si>
  <si>
    <t>A/I        Immateriális javak (=A/I/1+A/I/2+A/I/3) (04=01+02+03)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</si>
  <si>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</si>
  <si>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</si>
  <si>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</si>
  <si>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</si>
  <si>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</si>
  <si>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>A/II        Tárgyi eszközök (=A/II/1+...+A/II/5) (10=05+...+09)</t>
  </si>
  <si>
    <t>A/III/1        Tartós részesedések (11&gt;=12+13)</t>
  </si>
  <si>
    <t>A/III/1a        - ebből: tartós részesedések jegybankban</t>
  </si>
  <si>
    <t>A/III/1b        - ebből: tartós részesedések társulásban</t>
  </si>
  <si>
    <t>A/III/2        Tartós hitelviszonyt megtestesítő értékpapírok (14&gt;=15+16)</t>
  </si>
  <si>
    <t>A/III/2a        - ebből: államkötvények</t>
  </si>
  <si>
    <t>A/III/2b        - ebből: helyi önkormányzatok kötvényei</t>
  </si>
  <si>
    <t>A/III/3        Befektetett pénzügyi eszközök értékhelyesbítése</t>
  </si>
  <si>
    <t>A/III        Befektetett pénzügyi eszközök (=A/III/1+A/III/2+A/III/3) (18=11+14+17)</t>
  </si>
  <si>
    <t>A/IV/1        Koncesszióba, vagyonkezelésbe adott eszközök</t>
  </si>
  <si>
    <t>A/IV/2        Koncesszióba, vagyonkezelésbe adott eszközök értékhelyesbítése</t>
  </si>
  <si>
    <t>A/IV        Koncesszióba, vagyonkezelésbe adott eszközök (=A/IV/1+A/IV/2) (21=19+20)</t>
  </si>
  <si>
    <t>A)        NEMZETI VAGYONBA TARTOZÓ BEFEKTETETT ESZKÖZÖK (=A/I+A/II+A/III+A/IV) (22=04+10+18+21)</t>
  </si>
  <si>
    <t>B/I/1        Vásárolt készletek</t>
  </si>
  <si>
    <t>B/I/2        Átsorolt, követelés fejében átvett készletek</t>
  </si>
  <si>
    <t>B/I/3        Egyéb készletek</t>
  </si>
  <si>
    <t>B/I/4        Befejezetlen termelés, félkész termékek, késztermékek</t>
  </si>
  <si>
    <t>B/I/5        Növendék-, hízó és egyéb állatok</t>
  </si>
  <si>
    <t>B/I        Készletek (=B/I/1+…+B/I/5) (28=23+...+27)</t>
  </si>
  <si>
    <t>B/II/1        Nem tartós részesedések</t>
  </si>
  <si>
    <t>B/II/2        Forgatási célú hitelviszonyt megtestesítő értékpapírok (30&gt;=31+...+35)</t>
  </si>
  <si>
    <t>B/II/2a        - ebből: kárpótlási jegyek</t>
  </si>
  <si>
    <t>B/II/2b        - ebből: kincstárjegyek</t>
  </si>
  <si>
    <t>B/II/2c        - ebből: államkötvények</t>
  </si>
  <si>
    <t>B/II/2d        - ebből: helyi önkormányzatok kötvényei</t>
  </si>
  <si>
    <t>B/II/2e        - ebből: befektetési jegyek</t>
  </si>
  <si>
    <t>36</t>
  </si>
  <si>
    <t>B/II        Értékpapírok (=B/II/1+B/II/2) (36=29+30)</t>
  </si>
  <si>
    <t>37</t>
  </si>
  <si>
    <t>B)        NEMZETI VAGYONBA TARTOZÓ FORGÓESZKÖZÖK (= B/I+B/II) (37=28+36)</t>
  </si>
  <si>
    <t>38</t>
  </si>
  <si>
    <t>C/I        Hosszú lejáratú betétek</t>
  </si>
  <si>
    <t>39</t>
  </si>
  <si>
    <t>C/II        Pénztárak, csekkek, betétkönyvek</t>
  </si>
  <si>
    <t>40</t>
  </si>
  <si>
    <t>C/III        Forintszámlák</t>
  </si>
  <si>
    <t>41</t>
  </si>
  <si>
    <t>C/IV        Devizaszámlák</t>
  </si>
  <si>
    <t>42</t>
  </si>
  <si>
    <t>C/V        Idegen pénzeszközök</t>
  </si>
  <si>
    <t>43</t>
  </si>
  <si>
    <t>C)        PÉNZESZKÖZÖK (=C/I+…+C/V) (43=38+...+42)</t>
  </si>
  <si>
    <t>44</t>
  </si>
  <si>
    <t>D/I/1        Költségvetési évben esedékes követelések működési célú támogatások bevételeire államháztartáson belülről (44&gt;=45)</t>
  </si>
  <si>
    <t>45</t>
  </si>
  <si>
    <t>D/I/1a        - ebből: költségvetési évben esedékes követelések működési célú visszatérítendő támogatások, kölcsönök visszatérülésére államháztartáson belülről</t>
  </si>
  <si>
    <t>46</t>
  </si>
  <si>
    <t>D/I/2        Költségvetési évben esedékes követelések felhalmozási célú támogatások bevételeire államháztartáson belülről (46&gt;=47)</t>
  </si>
  <si>
    <t>47</t>
  </si>
  <si>
    <t>D/I/2a        - ebből: költségvetési évben esedékes követelések felhalmozási célú visszatérítendő támogatások, kölcsönök visszatérülésére államháztartáson belülről</t>
  </si>
  <si>
    <t>48</t>
  </si>
  <si>
    <t>D/I/3        Költségvetési évben esedékes követelések közhatalmi bevételre</t>
  </si>
  <si>
    <t>49</t>
  </si>
  <si>
    <t>D/I/4        Költségvetési évben esedékes követelések működési bevételre</t>
  </si>
  <si>
    <t>50</t>
  </si>
  <si>
    <t>D/I/5        Költségvetési évben esedékes követelések felhalmozási bevételre</t>
  </si>
  <si>
    <t>51</t>
  </si>
  <si>
    <t>D/I/6        Költségvetési évben esedékes követelések működési célú átvett pénzeszközre (51&gt;=52)</t>
  </si>
  <si>
    <t>52</t>
  </si>
  <si>
    <t>D/I/6a        - ebből: költségvetési évben esedékes követelések működési célú visszatérítendő támogatások, kölcsönök visszatérülésére államháztartáson kívülről</t>
  </si>
  <si>
    <t>53</t>
  </si>
  <si>
    <t>D/I/7        Költségvetési évben esedékes követelések felhalmozási célú átvett pénzeszközre (53&gt;=54)</t>
  </si>
  <si>
    <t>54</t>
  </si>
  <si>
    <t>D/I/7a        - ebből: költségvetési évben esedékes követelések felhalmozási célú visszatérítendő támogatások, kölcsönök visszatérülésére államháztartáson kívülről</t>
  </si>
  <si>
    <t>55</t>
  </si>
  <si>
    <t>D/I/8        Költségvetési évben esedékes követelések finanszírozási bevételekre (55&gt;=56)</t>
  </si>
  <si>
    <t>56</t>
  </si>
  <si>
    <t>D/I/8a        - ebből: költségvetési évben esedékes követelések államháztartáson belüli megelőlegezések törlesztésére</t>
  </si>
  <si>
    <t>57</t>
  </si>
  <si>
    <t>D/I        Költségvetési évben esedékes követelések (=D/I/1+…+D/I/8) (57=44+46+48+...+51+53+55)</t>
  </si>
  <si>
    <t>58</t>
  </si>
  <si>
    <t>D/II/1        Költségvetési évet követően esedékes követelések működési célú támogatások bevételeire államháztartáson belülről (58&gt;=59)</t>
  </si>
  <si>
    <t>59</t>
  </si>
  <si>
    <t>D/II/1a        - ebből: költségvetési évet követően esedékes követelések működési célú visszatérítendő támogatások, kölcsönök visszatérülésére államháztartáson belülről</t>
  </si>
  <si>
    <t>60</t>
  </si>
  <si>
    <t>D/II/2        Költségvetési évet követően esedékes követelések felhalmozási célú támogatások bevételeire államháztartáson belülről (60&gt;=61)</t>
  </si>
  <si>
    <t>61</t>
  </si>
  <si>
    <t>D/II/2a        - ebből: költségvetési évet követően esedékes követelések felhalmozási célú visszatérítendő támogatások, kölcsönök visszatérülésére államháztartáson belülről</t>
  </si>
  <si>
    <t>62</t>
  </si>
  <si>
    <t>D/II/3        Költségvetési évet követően esedékes követelések közhatalmi bevételre</t>
  </si>
  <si>
    <t>63</t>
  </si>
  <si>
    <t>D/II/4        Költségvetési évet követően esedékes követelések működési bevételre</t>
  </si>
  <si>
    <t>64</t>
  </si>
  <si>
    <t>D/II/5        Költségvetési évet követően esedékes követelések felhalmozási bevételre</t>
  </si>
  <si>
    <t>65</t>
  </si>
  <si>
    <t>D/II/6        Költségvetési évet követően esedékes követelések működési célú átvett pénzeszközre (65&gt;=66)</t>
  </si>
  <si>
    <t>66</t>
  </si>
  <si>
    <t>D/II/6a        - ebből: költségvetési évet követően esedékes követelések működési célú visszatérítendő támogatások, kölcsönök visszatérülésére államháztartáson kívülről</t>
  </si>
  <si>
    <t>67</t>
  </si>
  <si>
    <t>D/II/7        Költségvetési évet követően esedékes követelések felhalmozási célú átvett pénzeszközre (67&gt;=68)</t>
  </si>
  <si>
    <t>68</t>
  </si>
  <si>
    <t>D/II/7a        - ebből: költségvetési évet követően esedékes követelések felhalmozási célú visszatérítendő támogatások, kölcsönök visszatérülésére államháztartáson kívülről</t>
  </si>
  <si>
    <t>69</t>
  </si>
  <si>
    <t>D/II/8        Költségvetési évet követően esedékes követelések finanszírozási bevételekre (69&gt;=70)</t>
  </si>
  <si>
    <t>70</t>
  </si>
  <si>
    <t>D/II8a        - ebből: költségvetési évet követően esedékes követelések államháztartáson belüli megelőlegezések törlesztésére</t>
  </si>
  <si>
    <t>71</t>
  </si>
  <si>
    <t>D/II        Költségvetési évet követően esedékes követelések (=D/II/1+…+D/II/8) (71=58+60+62+...+65+67+69)</t>
  </si>
  <si>
    <t>72</t>
  </si>
  <si>
    <t>D/III/1        Adott előlegek (72&gt;=73+...+77)</t>
  </si>
  <si>
    <t>73</t>
  </si>
  <si>
    <t>D/III/1a        - ebből: immateriális javakra adott előlegek</t>
  </si>
  <si>
    <t>74</t>
  </si>
  <si>
    <t>D/III/1b        - ebből: beruházásokra adott előlegek</t>
  </si>
  <si>
    <t>75</t>
  </si>
  <si>
    <t>D/III/1c        - ebből: készletekre adott előlegek</t>
  </si>
  <si>
    <t>76</t>
  </si>
  <si>
    <t>D/III/1d        - ebből: foglalkoztatottaknak adott előlegek</t>
  </si>
  <si>
    <t>77</t>
  </si>
  <si>
    <t>D/III/1e        - ebből: egyéb adott előlegek</t>
  </si>
  <si>
    <t>78</t>
  </si>
  <si>
    <t>D/III/2        Továbbadási célból folyósított támogatások, ellátások elszámolása</t>
  </si>
  <si>
    <t>79</t>
  </si>
  <si>
    <t>D/III/3        Más által beszedett bevételek elszámolása</t>
  </si>
  <si>
    <t>80</t>
  </si>
  <si>
    <t>D/III/4        Forgótőke elszámolása</t>
  </si>
  <si>
    <t>81</t>
  </si>
  <si>
    <t>D/III/5        Vagyonkezelésbe adott eszközökkel kapcsolatos visszapótlási követelés elszámolása</t>
  </si>
  <si>
    <t>82</t>
  </si>
  <si>
    <t>D/III/6        Nem társadalombiztosítás pénzügyi alapjait terhelő kifizetett ellátások megtérítésének elszámolása</t>
  </si>
  <si>
    <t>83</t>
  </si>
  <si>
    <t>D/III/7        Folyósított, megelőlegezett társadalombiztosítási és családtámogatási ellátások elszámolása</t>
  </si>
  <si>
    <t>84</t>
  </si>
  <si>
    <t>D/III        Követelés jellegű sajátos elszámolások (=D/III/1+…+D/III/7) (84=72+78+...+83)</t>
  </si>
  <si>
    <t>85</t>
  </si>
  <si>
    <t>D)        KÖVETELÉSEK (=D/I+D/II+D/III) (85=57+71+84)</t>
  </si>
  <si>
    <t>86</t>
  </si>
  <si>
    <t>E)        EGYÉB SAJÁTOS ESZKÖZOLDALI ELSZÁMOLÁSOK</t>
  </si>
  <si>
    <t>87</t>
  </si>
  <si>
    <t>F/1        Eredményszemléletű bevételek aktív időbeli elhatárolása</t>
  </si>
  <si>
    <t>88</t>
  </si>
  <si>
    <t>F/2        Költségek, ráfordítások aktív időbeli elhatárolása</t>
  </si>
  <si>
    <t>89</t>
  </si>
  <si>
    <t>F/3        Halasztott ráfordítások</t>
  </si>
  <si>
    <t>90</t>
  </si>
  <si>
    <t>F)        AKTÍV IDŐBELI ELHATÁROLÁSOK (=F/1+F/2+F/3) (90=87+...+89)</t>
  </si>
  <si>
    <t>ESZKÖZÖK ÖSSZESEN (=A+B+C+D+E+F) (91=22+37+43+85+86+90)</t>
  </si>
  <si>
    <t>FORRÁSOK</t>
  </si>
  <si>
    <t>92</t>
  </si>
  <si>
    <t>G/I        Nemzeti vagyon induláskori értéke</t>
  </si>
  <si>
    <t>93</t>
  </si>
  <si>
    <t>G/II        Nemzeti vagyon változásai</t>
  </si>
  <si>
    <t>94</t>
  </si>
  <si>
    <t>G/III        Egyéb eszközök induláskori értéke és változásai</t>
  </si>
  <si>
    <t>95</t>
  </si>
  <si>
    <t>G/IV        Felhalmozott eredmény</t>
  </si>
  <si>
    <t>96</t>
  </si>
  <si>
    <t>G/V        Eszközök értékhelyesbítésének forrása</t>
  </si>
  <si>
    <t>97</t>
  </si>
  <si>
    <t>G/VI        Mérleg szerinti eredmény</t>
  </si>
  <si>
    <t>98</t>
  </si>
  <si>
    <t>G)        SAJÁT TŐKE (=G/I+…+G/VI) (98=92+...+97)</t>
  </si>
  <si>
    <t>99</t>
  </si>
  <si>
    <t>H/I/1        Költségvetési évben esedékes kötelezettségek személyi juttatásokra</t>
  </si>
  <si>
    <t>100</t>
  </si>
  <si>
    <t>H/I/2        Költségvetési évben esedékes kötelezettségek munkaadókat terhelő járulékokra és szociális hozzájárulási adóra</t>
  </si>
  <si>
    <t>101</t>
  </si>
  <si>
    <t>H/I/3        Költségvetési évben esedékes kötelezettségek dologi kiadásokra</t>
  </si>
  <si>
    <t>102</t>
  </si>
  <si>
    <t>H/I/4        Költségvetési évben esedékes kötelezettségek ellátottak pénzbeli juttatásaira</t>
  </si>
  <si>
    <t>103</t>
  </si>
  <si>
    <t>H/I/5        Költségvetési évben esedékes kötelezettségek egyéb működési célú kiadásokra (103&gt;=104)</t>
  </si>
  <si>
    <t>104</t>
  </si>
  <si>
    <t>H/I/5a        - ebből: költségvetési évben esedékes kötelezettségek működési célú visszatérítendő támogatások, kölcsönök törlesztésére államháztartáson belülre</t>
  </si>
  <si>
    <t>105</t>
  </si>
  <si>
    <t>H/I/6        Költségvetési évben esedékes kötelezettségek beruházásokra</t>
  </si>
  <si>
    <t>106</t>
  </si>
  <si>
    <t>H/I/7        Költségvetési évben esedékes kötelezettségek felújításokra</t>
  </si>
  <si>
    <t>107</t>
  </si>
  <si>
    <t>H/I/8        Költségvetési évben esedékes kötelezettségek egyéb felhalmozási célú kiadásokra (107&gt;=108)</t>
  </si>
  <si>
    <t>108</t>
  </si>
  <si>
    <t>H/I/8a        - ebből: költségvetési évben esedékes kötelezettségek felhalmozási célú visszatérítendő támogatások, kölcsönök törlesztésére államháztartáson belülre</t>
  </si>
  <si>
    <t>109</t>
  </si>
  <si>
    <t>H/I/9        Költségvetési évben esedékes kötelezettségek finanszírozási kiadásokra (109&gt;=110+...+117)</t>
  </si>
  <si>
    <t>110</t>
  </si>
  <si>
    <t>H/I/9a        - ebből: költségvetési évben esedékes kötelezettségek államháztartáson belüli megelőlegezések visszafizetésére</t>
  </si>
  <si>
    <t>111</t>
  </si>
  <si>
    <t>H/I/9b        - ebből: költségvetési évben esedékes kötelezettségek hosszú lejáratú hitelek, kölcsönök törlesztésére</t>
  </si>
  <si>
    <t>112</t>
  </si>
  <si>
    <t>H/I/9c        - ebből: költségvetési évben esedékes kötelezettségek likviditási célú hitelek, kölcsönök törlesztésére pénzügyi vállalkozásoknak</t>
  </si>
  <si>
    <t>113</t>
  </si>
  <si>
    <t>H/I/9d        - ebből: költségvetési évben esedékes kötelezettségek rövid lejáratú hitelek, kölcsönök törlesztésére</t>
  </si>
  <si>
    <t>114</t>
  </si>
  <si>
    <t>H/I/9e        - ebből: költségvetési évben esedékes kötelezettségek külföldi hitelek, kölcsönök törlesztésére</t>
  </si>
  <si>
    <t>115</t>
  </si>
  <si>
    <t>H/I/9f        - ebből: költségvetési évben esedékes kötelezettségek forgatási célú belföldi értékpapírok beváltására</t>
  </si>
  <si>
    <t>116</t>
  </si>
  <si>
    <t>H/I/9g        - ebből: költségvetési évben esedékes kötelezettségek befektetési célú belföldi értékpapírok beváltására</t>
  </si>
  <si>
    <t>117</t>
  </si>
  <si>
    <t>H/I/9h        - ebből: költségvetési évben esedékes kötelezettségek külföldi értékpapírok beváltására</t>
  </si>
  <si>
    <t>118</t>
  </si>
  <si>
    <t>H/I        Költségvetési évben esedékes kötelezettségek (=H/I/1+…H/I/9) (118=99+...+103+105+...+107+109)</t>
  </si>
  <si>
    <t>119</t>
  </si>
  <si>
    <t>H/II/1        Költségvetési évet követően esedékes kötelezettségek személyi juttatásokra</t>
  </si>
  <si>
    <t>120</t>
  </si>
  <si>
    <t>H/II/2        Költségvetési évet követően esedékes kötelezettségek munkaadókat terhelő járulékokra és szociális hozzájárulási adóra</t>
  </si>
  <si>
    <t>121</t>
  </si>
  <si>
    <t>H/II/3        Költségvetési évet követően esedékes kötelezettségek dologi kiadásokra</t>
  </si>
  <si>
    <t>122</t>
  </si>
  <si>
    <t>H/II/4        Költségvetési évet követően esedékes kötelezettségek ellátottak pénzbeli juttatásaira</t>
  </si>
  <si>
    <t>123</t>
  </si>
  <si>
    <t>H/II/5        Költségvetési évet követően esedékes kötelezettségek egyéb működési célú kiadásokra (123&gt;=124)</t>
  </si>
  <si>
    <t>124</t>
  </si>
  <si>
    <t>H/II/5a        - ebből: költségvetési évet követően esedékes kötelezettségek működési célú visszatérítendő támogatások, kölcsönök törlesztésére államháztartáson belülre</t>
  </si>
  <si>
    <t>125</t>
  </si>
  <si>
    <t>H/II/6        Költségvetési évet követően esedékes kötelezettségek beruházásokra</t>
  </si>
  <si>
    <t>126</t>
  </si>
  <si>
    <t>H/II/7        Költségvetési évet követően esedékes kötelezettségek felújításokra</t>
  </si>
  <si>
    <t>127</t>
  </si>
  <si>
    <t>H/II/8        Költségvetési évet követően esedékes kötelezettségek egyéb felhalmozási célú kiadásokra (127&gt;=128)</t>
  </si>
  <si>
    <t>128</t>
  </si>
  <si>
    <t>H/II/8a        - ebből: költségvetési évet követően esedékes kötelezettségek felhalmozási célú visszatérítendő támogatások, kölcsönök törlesztésére államháztartáson belülre</t>
  </si>
  <si>
    <t>129</t>
  </si>
  <si>
    <t>H/II/9        Költségvetési évet követően esedékes kötelezettségek finanszírozási kiadásokra (129&gt;=130+...+137)</t>
  </si>
  <si>
    <t>130</t>
  </si>
  <si>
    <t>H/II/9a        - ebből: költségvetési évet követően esedékes kötelezettségek államháztartáson belüli megelőlegezések visszafizetésére</t>
  </si>
  <si>
    <t>131</t>
  </si>
  <si>
    <t>H/II/9b        - ebből: költségvetési évet követően esedékes kötelezettségek hosszú lejáratú hitelek, kölcsönök törlesztésére</t>
  </si>
  <si>
    <t>132</t>
  </si>
  <si>
    <t>H/II/9c        - ebből: költségvetési évet követően esedékes kötelezettségek likviditási célú hitelek, kölcsönök törlesztésére pénzügyi vállalkozásoknak</t>
  </si>
  <si>
    <t>133</t>
  </si>
  <si>
    <t>H/II/9d        - ebből: költségvetési évet követően esedékes kötelezettségek rövid lejáratú hitelek, kölcsönök törlesztésére</t>
  </si>
  <si>
    <t>134</t>
  </si>
  <si>
    <t>H/II/9e        - ebből: költségvetési évet követően esedékes kötelezettségek külföldi hitelek, kölcsönök törlesztésére</t>
  </si>
  <si>
    <t>135</t>
  </si>
  <si>
    <t>H/II/9f        - ebből: költségvetési évet követően esedékes kötelezettségek forgatási célú belföldi értékpapírok beváltására</t>
  </si>
  <si>
    <t>136</t>
  </si>
  <si>
    <t>H/II/9g        - ebből: költségvetési évet követően esedékes kötelezettségek befektetési célú belföldi értékpapírok beváltására</t>
  </si>
  <si>
    <t>137</t>
  </si>
  <si>
    <t>H/II/9h        - ebből: költségvetési évévet követően esedékes kötelezettségek külföldi értékpapírok beváltására</t>
  </si>
  <si>
    <t>138</t>
  </si>
  <si>
    <t>H/II        Költségvetési évet követően esedékes kötelezettségek (=H/II/1+…H/II/9) (138=119+...+123+125+...+127+129)</t>
  </si>
  <si>
    <t>139</t>
  </si>
  <si>
    <t>H/III/1        Kapott előlegek</t>
  </si>
  <si>
    <t>140</t>
  </si>
  <si>
    <t>H/III/2        Továbbadási célból folyósított támogatások, ellátások elszámolása</t>
  </si>
  <si>
    <t>141</t>
  </si>
  <si>
    <t>H/III/3        Más szervezetet megillető bevételek elszámolása</t>
  </si>
  <si>
    <t>142</t>
  </si>
  <si>
    <t>H/III/4        Forgótőke elszámolása (Kincstár)</t>
  </si>
  <si>
    <t>143</t>
  </si>
  <si>
    <t>H/III/5        Vagyonkezelésbe vett eszközökkel kapcsolatos visszapótlási kötelezettség elszámolása</t>
  </si>
  <si>
    <t>144</t>
  </si>
  <si>
    <t>H/III/6        Nem társadalombiztosítás pénzügyi alapjait terhelő kifizetett ellátások megtérítésének elszámolása</t>
  </si>
  <si>
    <t>145</t>
  </si>
  <si>
    <t>H/III/7        Munkáltató által korengedményes nyugdíjhoz megfizetett hozzájárulás elszámolása</t>
  </si>
  <si>
    <t>146</t>
  </si>
  <si>
    <t>H/III        Kötelezettség jellegű sajátos elszámolások (=H)/III/1+…+H)/III/7) (146=139+...+145)</t>
  </si>
  <si>
    <t>147</t>
  </si>
  <si>
    <t>H)        KÖTELEZETTSÉGEK (=H/I+H/II+H/III) (=118+138+146)</t>
  </si>
  <si>
    <t>148</t>
  </si>
  <si>
    <t>I)        EGYÉB SAJÁTOS FORRÁSOLDALI ELSZÁMOLÁSOK</t>
  </si>
  <si>
    <t>149</t>
  </si>
  <si>
    <t>J)        KINCSTÁRI SZÁMLAVEZETÉSSEL KAPCSOLATOS ELSZÁMOLÁSOK</t>
  </si>
  <si>
    <t>150</t>
  </si>
  <si>
    <t>K/1        Eredményszemléletű bevételek passzív időbeli elhatárolása</t>
  </si>
  <si>
    <t>151</t>
  </si>
  <si>
    <t>K/2        Költségek, ráfordítások passzív időbeli elhatárolása</t>
  </si>
  <si>
    <t>152</t>
  </si>
  <si>
    <t>K/3        Halasztott eredményszemléletű bevételek</t>
  </si>
  <si>
    <t>153</t>
  </si>
  <si>
    <t>K)        PASSZÍV IDŐBELI ELHATÁROLÁSOK (=K/1+K/2+K/3) (153=150+...+152)</t>
  </si>
  <si>
    <t>154</t>
  </si>
  <si>
    <t>FORRÁSOK ÖSSZESEN (=G+H+I+J+K) (=154=98+147+...+149+153)</t>
  </si>
  <si>
    <t xml:space="preserve">Összeg </t>
  </si>
  <si>
    <t>ebből: Bankszámlák egyenlege</t>
  </si>
  <si>
    <t>Pénztárak és betétkönyvek egyenlege</t>
  </si>
  <si>
    <t>Bevételek:</t>
  </si>
  <si>
    <t>Bevételi rovatos forgalom</t>
  </si>
  <si>
    <t>Maradvány igénybevétel (-)</t>
  </si>
  <si>
    <t>Egyéb sajátos elszámolások</t>
  </si>
  <si>
    <t>Kiadások:</t>
  </si>
  <si>
    <t>Kiadási rovatos forgalom</t>
  </si>
  <si>
    <t>Záró pénzkészlet</t>
  </si>
  <si>
    <t>VAGYONKIMUTATÁS</t>
  </si>
  <si>
    <t>a könyvviteli mérlegben értékkel szereplő eszközökről</t>
  </si>
  <si>
    <t>Bruttó</t>
  </si>
  <si>
    <t xml:space="preserve">Könyv szerinti </t>
  </si>
  <si>
    <t>állományi érték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</si>
  <si>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</si>
  <si>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</si>
  <si>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</si>
  <si>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</si>
  <si>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</si>
  <si>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</si>
  <si>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</si>
  <si>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</si>
  <si>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8.</t>
  </si>
  <si>
    <t>2.1. Forgalomképtelen gépek, berendezések, felszerelések, járművek</t>
  </si>
  <si>
    <t>9.</t>
  </si>
  <si>
    <t>2.2. Nemzetgazdasági szempontból kiemelt jelentőségű gépek, berendezések, 
       felszerelések, járművek</t>
  </si>
  <si>
    <t>10.</t>
  </si>
  <si>
    <t>2.3. Korlátozottan forgalomképes gépek, berendezések, felszerelések, járművek</t>
  </si>
  <si>
    <t>11.</t>
  </si>
  <si>
    <t>2.4. Üzleti gépek, berendezések, felszerelések, járművek</t>
  </si>
  <si>
    <t>12.</t>
  </si>
  <si>
    <t>3. Tenyészállatok (14+15+16+17)</t>
  </si>
  <si>
    <t>13.</t>
  </si>
  <si>
    <t>3.1. Forgalomképtelen tenyészállatok</t>
  </si>
  <si>
    <t>14.</t>
  </si>
  <si>
    <t>3.2. Nemzetgazdasági szempontból kiemelt jelentőségű tenyészállatok</t>
  </si>
  <si>
    <t>15.</t>
  </si>
  <si>
    <t>3.3. Korlátozottan forgalomképes tenyészállatok</t>
  </si>
  <si>
    <t>16.</t>
  </si>
  <si>
    <t>3.4. Üzleti tenyészállatok</t>
  </si>
  <si>
    <t>17.</t>
  </si>
  <si>
    <t>4. Beruházások, felújítások (19+20+21+22)</t>
  </si>
  <si>
    <t>18.</t>
  </si>
  <si>
    <t>4.1. Forgalomképtelen beruházások, felújítások</t>
  </si>
  <si>
    <t>19.</t>
  </si>
  <si>
    <t>4.2. Nemzetgazdasági szempontból kiemelt jelentőségű beruházások, felújítások</t>
  </si>
  <si>
    <t>20.</t>
  </si>
  <si>
    <t>4.3. Korlátozottan forgalomképes beruházások, felújítások</t>
  </si>
  <si>
    <t>21.</t>
  </si>
  <si>
    <t>4.4. Üzleti beruházások, felújítások</t>
  </si>
  <si>
    <t>22.</t>
  </si>
  <si>
    <t>5. Tárgyi eszközök értékhelyesbítése (24+25+26+27)</t>
  </si>
  <si>
    <t>23.</t>
  </si>
  <si>
    <t>5.1. Forgalomképtelen tárgyi eszközök értékhelyesbítése</t>
  </si>
  <si>
    <t>24.</t>
  </si>
  <si>
    <t>5.2. Nemzetgazdasági szempontból kiemelt jelentőségű tárgyi eszközök 
       értékhelyesbítése</t>
  </si>
  <si>
    <t>25.</t>
  </si>
  <si>
    <t>5.3. Korlátozottan forgalomképes tárgyi eszközök értékhelyesbítése</t>
  </si>
  <si>
    <t>26.</t>
  </si>
  <si>
    <t>5.4. Üzleti tárgyi eszközök értékhelyesbítése</t>
  </si>
  <si>
    <t>27.</t>
  </si>
  <si>
    <t>III. Befektetett pénzügyi eszközök (29+34+39)</t>
  </si>
  <si>
    <t>28.</t>
  </si>
  <si>
    <t>1. Tartós részesedések (30+31+32+33)</t>
  </si>
  <si>
    <t>29.</t>
  </si>
  <si>
    <t>1.1. Forgalomképtelen tartós részesedések</t>
  </si>
  <si>
    <t>30.</t>
  </si>
  <si>
    <t>1.2. Nemzetgazdasági szempontból kiemelt jelentőségű tartós részesedések</t>
  </si>
  <si>
    <t>31.</t>
  </si>
  <si>
    <t>1.3. Korlátozottan forgalomképes tartós részesedések</t>
  </si>
  <si>
    <t>32.</t>
  </si>
  <si>
    <t>1.4. Üzleti tartós részesedések</t>
  </si>
  <si>
    <t>33.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</si>
  <si>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</si>
  <si>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</si>
  <si>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</si>
  <si>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</si>
  <si>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</si>
  <si>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</si>
  <si>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</si>
  <si>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</si>
  <si>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</si>
  <si>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</si>
  <si>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</si>
  <si>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</si>
  <si>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</si>
  <si>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</si>
  <si>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</si>
  <si>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</si>
  <si>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értékhelyesb.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</si>
  <si>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</si>
  <si>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</si>
  <si>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</si>
  <si>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</si>
  <si>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</si>
  <si>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</si>
  <si>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</si>
  <si>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</si>
  <si>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</si>
  <si>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</si>
  <si>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</si>
  <si>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</si>
  <si>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</si>
  <si>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</si>
  <si>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</si>
  <si>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</si>
  <si>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</si>
  <si>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</si>
  <si>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</si>
  <si>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</si>
  <si>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</si>
  <si>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V. Idegen pénzeszközök</t>
  </si>
  <si>
    <t>53.</t>
  </si>
  <si>
    <t>C) PÉNZESZKÖZÖK (49+50+51+52+53)</t>
  </si>
  <si>
    <t>54.</t>
  </si>
  <si>
    <t>I. Költségvetési évben esedékes követelések</t>
  </si>
  <si>
    <t>55.</t>
  </si>
  <si>
    <t>II. Költségvetési évet követően esedékes követelések</t>
  </si>
  <si>
    <t>56.</t>
  </si>
  <si>
    <t>III. Követelés jellegű sajátos elszámolások</t>
  </si>
  <si>
    <t>57.</t>
  </si>
  <si>
    <t>D) KÖVETELÉSEK (55+56+57)</t>
  </si>
  <si>
    <t>58.</t>
  </si>
  <si>
    <t>I. December havi illetmények, munkabérek elszámolása</t>
  </si>
  <si>
    <t>59.</t>
  </si>
  <si>
    <t>II. Utalványok, bérletek és más hasonló, készpénz-helyettesítő fizetési 
     eszköznek nem minősülő eszközök elszámolásai</t>
  </si>
  <si>
    <t>60.</t>
  </si>
  <si>
    <t>III. Egyéb sajátos eszközoldali elszámolások</t>
  </si>
  <si>
    <t>61.</t>
  </si>
  <si>
    <t>E) EGYÉB SAJÁTOS ESZKÖZOLDALI ELSZÁMOLÁSOK (59+60)</t>
  </si>
  <si>
    <t>62.</t>
  </si>
  <si>
    <t>F) AKTÍV IDŐBELI ELHATÁROLÁSOK</t>
  </si>
  <si>
    <t>63.</t>
  </si>
  <si>
    <t>ESZKÖZÖK ÖSSZESEN  (45+48+54+58+61+62)</t>
  </si>
  <si>
    <t>64.</t>
  </si>
  <si>
    <t>a könyvviteli mérlegben értékkel szereplő forrásokról</t>
  </si>
  <si>
    <t>sorszám</t>
  </si>
  <si>
    <t>1</t>
  </si>
  <si>
    <t>2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</si>
  <si>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</si>
  <si>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</si>
  <si>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</si>
  <si>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</si>
  <si>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</si>
  <si>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</si>
  <si>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</si>
  <si>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</si>
  <si>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</si>
  <si>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</si>
  <si>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</si>
  <si>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EGYÉB SAJÁTOS FORRÁS OLDALI ELSZÁMOLÁSOK</t>
  </si>
  <si>
    <t>J) KINCSTÁRI SZÁMLAVEZETÉSSEL KAPCSOLATOS ELSZ.</t>
  </si>
  <si>
    <t>K) PASSZÍV IDŐBELI ELHATÁROLÁSOK</t>
  </si>
  <si>
    <t>FORRÁSOK ÖSSZESEN  (07+11+12+13)</t>
  </si>
  <si>
    <t xml:space="preserve"> </t>
  </si>
  <si>
    <t xml:space="preserve">Értéke </t>
  </si>
  <si>
    <t>„0”-ra leírt eszközök:</t>
  </si>
  <si>
    <r>
      <t xml:space="preserve">              </t>
    </r>
    <r>
      <rPr>
        <sz val="8"/>
        <rFont val="Times New Roman"/>
        <family val="1"/>
        <charset val="238"/>
      </rPr>
      <t xml:space="preserve">  ebből:  immateriális javak</t>
    </r>
  </si>
  <si>
    <t xml:space="preserve">                            ingatlanok</t>
  </si>
  <si>
    <t xml:space="preserve">                            gépek, berendezések felszerelések, járművek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</si>
  <si>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</si>
  <si>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</si>
  <si>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</si>
  <si>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(9…+12)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</si>
  <si>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</si>
  <si>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</si>
  <si>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</si>
  <si>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</si>
  <si>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(14+…+16)</t>
  </si>
  <si>
    <t> Bérbe vett készletek</t>
  </si>
  <si>
    <t> Letétbe bizományba átvett készletek</t>
  </si>
  <si>
    <t> Intervenciós készletek</t>
  </si>
  <si>
    <t>Gyűjtemény, régészeti lelet* (18…+21)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</si>
  <si>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</si>
  <si>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</si>
  <si>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</si>
  <si>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</si>
  <si>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(1+5+6+7+8+13+17):</t>
  </si>
  <si>
    <t>2017.</t>
  </si>
  <si>
    <t>A 2017. évben érték nélkül nyilvántartott eszközökről</t>
  </si>
  <si>
    <t>….. melléklet</t>
  </si>
  <si>
    <t>Pénzkészlet 2017. január 1-jén</t>
  </si>
  <si>
    <t>Eredménykimutatás - Roma Nemzetiségi Önkormányzat Kerepes</t>
  </si>
  <si>
    <t xml:space="preserve">Roma Önkormányzat Kerepes 2017. év végi adósságállományának bemutatása
</t>
  </si>
  <si>
    <t>MARADVÁNYKIMUTATÁS - Roma Nemzetiségi Önkormányzat Kerepes</t>
  </si>
  <si>
    <t>Mérleg - Roma Nemzetiségi Önkormányzat Kerepes</t>
  </si>
  <si>
    <t>Roma Nemzetiségi Önkormányzat 2017. évi pénzeszközeinek változása</t>
  </si>
  <si>
    <t>Kerepes Roma Nemztiségi Önkormányzata eszközeiről és kötelezettségeiről készített</t>
  </si>
  <si>
    <t>Kerepes Roma Önkormányzata eszközeiről és kötelezettségeiről készített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</si>
</sst>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0\ _F_t_-;\-* #,##0.00\ _F_t_-;_-* \-??\ _F_t_-;_-@_-"/>
    <numFmt numFmtId="166" formatCode="_-* #,##0\ _F_t_-;\-* #,##0\ _F_t_-;_-* \-??\ _F_t_-;_-@_-"/>
    <numFmt numFmtId="167" formatCode="00"/>
    <numFmt numFmtId="168" formatCode="#,###__;\-#,###__"/>
    <numFmt numFmtId="169" formatCode="#,###\ _F_t;\-#,###\ _F_t"/>
  </numFmts>
  <fonts count="48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0"/>
      <color theme="1"/>
      <name val="Calibri"/>
      <family val="2"/>
      <charset val="238"/>
      <scheme val="minor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Arial CE"/>
      <family val="2"/>
      <charset val="238"/>
    </font>
    <font>
      <sz val="9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9"/>
      <name val="Arial"/>
      <family val="2"/>
      <charset val="238"/>
    </font>
    <font>
      <sz val="14"/>
      <name val="Times New Roman"/>
      <family val="1"/>
    </font>
    <font>
      <sz val="9"/>
      <name val="Times New Roman"/>
      <family val="1"/>
      <charset val="238"/>
    </font>
    <font>
      <b/>
      <i/>
      <sz val="9"/>
      <name val="Times New Roman"/>
      <family val="1"/>
    </font>
    <font>
      <b/>
      <sz val="11"/>
      <name val="Times New Roman"/>
      <family val="1"/>
      <charset val="238"/>
    </font>
    <font>
      <sz val="10"/>
      <name val="Times New Roman CE"/>
      <charset val="238"/>
    </font>
    <font>
      <b/>
      <i/>
      <sz val="9"/>
      <name val="Times New Roman CE"/>
      <family val="1"/>
      <charset val="238"/>
    </font>
    <font>
      <b/>
      <i/>
      <sz val="9"/>
      <name val="Times New Roman"/>
      <family val="1"/>
      <charset val="238"/>
    </font>
    <font>
      <b/>
      <i/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 CE"/>
      <family val="1"/>
      <charset val="238"/>
    </font>
    <font>
      <b/>
      <sz val="8"/>
      <name val="Times New Roman"/>
      <family val="1"/>
    </font>
    <font>
      <i/>
      <sz val="8"/>
      <name val="Times New Roman"/>
      <family val="1"/>
      <charset val="238"/>
    </font>
    <font>
      <b/>
      <i/>
      <sz val="8"/>
      <name val="Times New Roman"/>
      <family val="1"/>
    </font>
    <font>
      <sz val="8"/>
      <name val="Times New Roman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family val="1"/>
      <charset val="238"/>
    </font>
    <font>
      <sz val="8"/>
      <name val="Times New Roman"/>
      <family val="1"/>
    </font>
    <font>
      <b/>
      <i/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8">
    <xf numFmtId="0" fontId="0" fillId="0" borderId="0"/>
    <xf numFmtId="0" fontId="5" fillId="0" borderId="0"/>
    <xf numFmtId="0" fontId="5" fillId="0" borderId="0"/>
    <xf numFmtId="0" fontId="6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5" fillId="0" borderId="0" applyFill="0" applyBorder="0" applyAlignment="0" applyProtection="0"/>
    <xf numFmtId="43" fontId="2" fillId="0" borderId="0" applyFont="0" applyFill="0" applyBorder="0" applyAlignment="0" applyProtection="0"/>
    <xf numFmtId="165" fontId="15" fillId="0" borderId="0" applyFill="0" applyBorder="0" applyAlignment="0" applyProtection="0"/>
    <xf numFmtId="43" fontId="2" fillId="0" borderId="0" applyFont="0" applyFill="0" applyBorder="0" applyAlignment="0" applyProtection="0"/>
    <xf numFmtId="0" fontId="15" fillId="0" borderId="0"/>
    <xf numFmtId="9" fontId="15" fillId="0" borderId="0" applyFill="0" applyBorder="0" applyAlignment="0" applyProtection="0"/>
    <xf numFmtId="9" fontId="2" fillId="0" borderId="0" applyFont="0" applyFill="0" applyBorder="0" applyAlignment="0" applyProtection="0"/>
    <xf numFmtId="0" fontId="6" fillId="0" borderId="0"/>
    <xf numFmtId="0" fontId="17" fillId="0" borderId="0"/>
    <xf numFmtId="0" fontId="26" fillId="0" borderId="0"/>
  </cellStyleXfs>
  <cellXfs count="269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3" fontId="3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7" fillId="0" borderId="0" xfId="3" applyFont="1" applyAlignment="1">
      <alignment horizontal="center"/>
    </xf>
    <xf numFmtId="0" fontId="3" fillId="0" borderId="0" xfId="3" applyFont="1" applyAlignment="1">
      <alignment horizontal="right"/>
    </xf>
    <xf numFmtId="0" fontId="1" fillId="0" borderId="0" xfId="4"/>
    <xf numFmtId="0" fontId="2" fillId="0" borderId="0" xfId="5"/>
    <xf numFmtId="0" fontId="11" fillId="0" borderId="0" xfId="4" applyFont="1"/>
    <xf numFmtId="0" fontId="10" fillId="0" borderId="3" xfId="3" applyFont="1" applyBorder="1" applyAlignment="1">
      <alignment vertical="center" wrapText="1"/>
    </xf>
    <xf numFmtId="0" fontId="10" fillId="0" borderId="9" xfId="3" applyFont="1" applyBorder="1" applyAlignment="1">
      <alignment vertical="center" wrapText="1"/>
    </xf>
    <xf numFmtId="0" fontId="12" fillId="0" borderId="10" xfId="3" applyFont="1" applyBorder="1" applyAlignment="1">
      <alignment horizontal="center"/>
    </xf>
    <xf numFmtId="0" fontId="12" fillId="0" borderId="11" xfId="3" applyFont="1" applyBorder="1" applyAlignment="1">
      <alignment horizontal="center"/>
    </xf>
    <xf numFmtId="0" fontId="12" fillId="0" borderId="12" xfId="3" applyFont="1" applyBorder="1" applyAlignment="1">
      <alignment horizontal="center"/>
    </xf>
    <xf numFmtId="0" fontId="12" fillId="0" borderId="13" xfId="3" applyFont="1" applyBorder="1" applyAlignment="1">
      <alignment horizontal="center"/>
    </xf>
    <xf numFmtId="0" fontId="12" fillId="0" borderId="6" xfId="3" applyFont="1" applyBorder="1"/>
    <xf numFmtId="164" fontId="9" fillId="0" borderId="6" xfId="6" applyNumberFormat="1" applyFont="1" applyBorder="1" applyAlignment="1">
      <alignment horizontal="center"/>
    </xf>
    <xf numFmtId="164" fontId="9" fillId="0" borderId="7" xfId="6" applyNumberFormat="1" applyFont="1" applyBorder="1" applyAlignment="1">
      <alignment horizontal="center"/>
    </xf>
    <xf numFmtId="0" fontId="12" fillId="0" borderId="14" xfId="3" applyFont="1" applyBorder="1" applyAlignment="1">
      <alignment horizontal="center"/>
    </xf>
    <xf numFmtId="0" fontId="12" fillId="0" borderId="3" xfId="3" applyFont="1" applyBorder="1"/>
    <xf numFmtId="164" fontId="9" fillId="0" borderId="3" xfId="6" applyNumberFormat="1" applyFont="1" applyBorder="1" applyAlignment="1">
      <alignment horizontal="center"/>
    </xf>
    <xf numFmtId="164" fontId="9" fillId="0" borderId="9" xfId="6" applyNumberFormat="1" applyFont="1" applyBorder="1" applyAlignment="1">
      <alignment horizontal="center"/>
    </xf>
    <xf numFmtId="0" fontId="9" fillId="0" borderId="3" xfId="3" applyFont="1" applyBorder="1"/>
    <xf numFmtId="164" fontId="9" fillId="0" borderId="3" xfId="6" applyNumberFormat="1" applyFont="1" applyBorder="1"/>
    <xf numFmtId="164" fontId="9" fillId="0" borderId="9" xfId="6" applyNumberFormat="1" applyFont="1" applyBorder="1"/>
    <xf numFmtId="0" fontId="12" fillId="0" borderId="15" xfId="3" applyFont="1" applyBorder="1" applyAlignment="1">
      <alignment horizontal="center"/>
    </xf>
    <xf numFmtId="0" fontId="12" fillId="0" borderId="16" xfId="3" applyFont="1" applyBorder="1"/>
    <xf numFmtId="164" fontId="12" fillId="0" borderId="16" xfId="6" applyNumberFormat="1" applyFont="1" applyBorder="1"/>
    <xf numFmtId="164" fontId="13" fillId="0" borderId="19" xfId="6" applyNumberFormat="1" applyFont="1" applyBorder="1"/>
    <xf numFmtId="164" fontId="13" fillId="0" borderId="20" xfId="6" applyNumberFormat="1" applyFont="1" applyBorder="1"/>
    <xf numFmtId="0" fontId="9" fillId="0" borderId="13" xfId="3" applyFont="1" applyBorder="1" applyAlignment="1">
      <alignment horizontal="center"/>
    </xf>
    <xf numFmtId="0" fontId="9" fillId="0" borderId="6" xfId="3" applyFont="1" applyBorder="1"/>
    <xf numFmtId="0" fontId="9" fillId="0" borderId="15" xfId="3" applyFont="1" applyBorder="1" applyAlignment="1">
      <alignment horizontal="center"/>
    </xf>
    <xf numFmtId="0" fontId="9" fillId="0" borderId="16" xfId="3" applyFont="1" applyBorder="1"/>
    <xf numFmtId="0" fontId="12" fillId="0" borderId="19" xfId="3" applyFont="1" applyBorder="1"/>
    <xf numFmtId="0" fontId="12" fillId="0" borderId="20" xfId="3" applyFont="1" applyBorder="1"/>
    <xf numFmtId="164" fontId="14" fillId="0" borderId="25" xfId="3" applyNumberFormat="1" applyFont="1" applyBorder="1"/>
    <xf numFmtId="164" fontId="14" fillId="0" borderId="20" xfId="3" applyNumberFormat="1" applyFont="1" applyBorder="1"/>
    <xf numFmtId="0" fontId="16" fillId="0" borderId="0" xfId="4" applyFont="1" applyAlignment="1">
      <alignment horizontal="right"/>
    </xf>
    <xf numFmtId="0" fontId="17" fillId="0" borderId="3" xfId="1" applyFont="1" applyFill="1" applyBorder="1" applyAlignment="1">
      <alignment horizontal="center" vertical="top" wrapText="1"/>
    </xf>
    <xf numFmtId="0" fontId="3" fillId="0" borderId="3" xfId="1" applyFont="1" applyFill="1" applyBorder="1"/>
    <xf numFmtId="0" fontId="3" fillId="0" borderId="3" xfId="1" applyFont="1" applyFill="1" applyBorder="1" applyAlignment="1">
      <alignment horizontal="right" vertical="center"/>
    </xf>
    <xf numFmtId="0" fontId="3" fillId="0" borderId="3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left" vertical="top" wrapText="1"/>
    </xf>
    <xf numFmtId="3" fontId="3" fillId="0" borderId="3" xfId="1" applyNumberFormat="1" applyFont="1" applyBorder="1" applyAlignment="1">
      <alignment horizontal="right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3" xfId="1" applyFont="1" applyBorder="1" applyAlignment="1">
      <alignment horizontal="left" vertical="top" wrapText="1"/>
    </xf>
    <xf numFmtId="3" fontId="4" fillId="0" borderId="3" xfId="1" applyNumberFormat="1" applyFont="1" applyBorder="1" applyAlignment="1">
      <alignment horizontal="right" vertical="top" wrapText="1"/>
    </xf>
    <xf numFmtId="0" fontId="1" fillId="0" borderId="0" xfId="4" applyAlignment="1">
      <alignment wrapText="1"/>
    </xf>
    <xf numFmtId="0" fontId="18" fillId="0" borderId="3" xfId="4" applyFont="1" applyBorder="1"/>
    <xf numFmtId="0" fontId="18" fillId="0" borderId="3" xfId="4" applyFont="1" applyBorder="1" applyAlignment="1">
      <alignment wrapText="1"/>
    </xf>
    <xf numFmtId="0" fontId="18" fillId="0" borderId="0" xfId="4" applyFont="1"/>
    <xf numFmtId="3" fontId="18" fillId="0" borderId="3" xfId="4" applyNumberFormat="1" applyFont="1" applyBorder="1"/>
    <xf numFmtId="3" fontId="1" fillId="0" borderId="3" xfId="4" applyNumberFormat="1" applyBorder="1"/>
    <xf numFmtId="0" fontId="19" fillId="0" borderId="0" xfId="4" applyFont="1"/>
    <xf numFmtId="0" fontId="18" fillId="0" borderId="0" xfId="4" applyFont="1" applyAlignment="1">
      <alignment horizontal="right"/>
    </xf>
    <xf numFmtId="0" fontId="3" fillId="0" borderId="0" xfId="5" applyFont="1"/>
    <xf numFmtId="0" fontId="6" fillId="0" borderId="0" xfId="15"/>
    <xf numFmtId="0" fontId="6" fillId="0" borderId="0" xfId="15" applyAlignment="1">
      <alignment horizontal="center"/>
    </xf>
    <xf numFmtId="164" fontId="21" fillId="3" borderId="0" xfId="6" applyNumberFormat="1" applyFont="1" applyFill="1" applyAlignment="1">
      <alignment horizontal="right"/>
    </xf>
    <xf numFmtId="164" fontId="6" fillId="3" borderId="0" xfId="6" applyNumberFormat="1" applyFont="1" applyFill="1"/>
    <xf numFmtId="164" fontId="6" fillId="0" borderId="0" xfId="6" applyNumberFormat="1" applyFont="1" applyFill="1"/>
    <xf numFmtId="0" fontId="7" fillId="0" borderId="0" xfId="15" applyFont="1" applyAlignment="1"/>
    <xf numFmtId="0" fontId="7" fillId="0" borderId="0" xfId="15" applyFont="1" applyAlignment="1">
      <alignment horizontal="center"/>
    </xf>
    <xf numFmtId="0" fontId="7" fillId="3" borderId="0" xfId="15" applyFont="1" applyFill="1" applyAlignment="1"/>
    <xf numFmtId="0" fontId="7" fillId="3" borderId="0" xfId="15" applyFont="1" applyFill="1" applyAlignment="1">
      <alignment horizontal="center"/>
    </xf>
    <xf numFmtId="0" fontId="22" fillId="0" borderId="0" xfId="15" applyFont="1" applyBorder="1"/>
    <xf numFmtId="0" fontId="23" fillId="0" borderId="0" xfId="15" applyFont="1" applyBorder="1" applyAlignment="1"/>
    <xf numFmtId="0" fontId="24" fillId="0" borderId="0" xfId="15" applyFont="1" applyBorder="1" applyAlignment="1"/>
    <xf numFmtId="0" fontId="24" fillId="0" borderId="0" xfId="15" applyFont="1" applyBorder="1" applyAlignment="1">
      <alignment horizontal="right"/>
    </xf>
    <xf numFmtId="0" fontId="29" fillId="0" borderId="10" xfId="16" applyFont="1" applyFill="1" applyBorder="1" applyAlignment="1" applyProtection="1">
      <alignment horizontal="center" vertical="center" wrapText="1"/>
    </xf>
    <xf numFmtId="0" fontId="29" fillId="0" borderId="43" xfId="16" applyFont="1" applyFill="1" applyBorder="1" applyAlignment="1" applyProtection="1">
      <alignment horizontal="center" vertical="center" wrapText="1"/>
    </xf>
    <xf numFmtId="0" fontId="29" fillId="0" borderId="12" xfId="16" applyFont="1" applyFill="1" applyBorder="1" applyAlignment="1" applyProtection="1">
      <alignment horizontal="center" vertical="center" wrapText="1"/>
    </xf>
    <xf numFmtId="0" fontId="30" fillId="0" borderId="13" xfId="16" applyFont="1" applyFill="1" applyBorder="1" applyAlignment="1" applyProtection="1">
      <alignment vertical="center" wrapText="1"/>
    </xf>
    <xf numFmtId="167" fontId="31" fillId="0" borderId="27" xfId="17" applyNumberFormat="1" applyFont="1" applyFill="1" applyBorder="1" applyAlignment="1" applyProtection="1">
      <alignment horizontal="center" vertical="center"/>
    </xf>
    <xf numFmtId="168" fontId="32" fillId="0" borderId="44" xfId="16" applyNumberFormat="1" applyFont="1" applyFill="1" applyBorder="1" applyAlignment="1" applyProtection="1">
      <alignment horizontal="right" vertical="center" wrapText="1"/>
      <protection locked="0"/>
    </xf>
    <xf numFmtId="168" fontId="32" fillId="0" borderId="45" xfId="16" applyNumberFormat="1" applyFont="1" applyFill="1" applyBorder="1" applyAlignment="1" applyProtection="1">
      <alignment horizontal="right" vertical="center" wrapText="1"/>
      <protection locked="0"/>
    </xf>
    <xf numFmtId="0" fontId="30" fillId="0" borderId="14" xfId="16" applyFont="1" applyFill="1" applyBorder="1" applyAlignment="1" applyProtection="1">
      <alignment vertical="center" wrapText="1"/>
    </xf>
    <xf numFmtId="168" fontId="32" fillId="0" borderId="41" xfId="16" applyNumberFormat="1" applyFont="1" applyFill="1" applyBorder="1" applyAlignment="1" applyProtection="1">
      <alignment horizontal="right" vertical="center" wrapText="1"/>
    </xf>
    <xf numFmtId="168" fontId="32" fillId="0" borderId="46" xfId="16" applyNumberFormat="1" applyFont="1" applyFill="1" applyBorder="1" applyAlignment="1" applyProtection="1">
      <alignment horizontal="right" vertical="center" wrapText="1"/>
    </xf>
    <xf numFmtId="0" fontId="33" fillId="0" borderId="14" xfId="16" applyFont="1" applyFill="1" applyBorder="1" applyAlignment="1" applyProtection="1">
      <alignment horizontal="left" vertical="center" wrapText="1" indent="1"/>
    </xf>
    <xf numFmtId="168" fontId="33" fillId="0" borderId="41" xfId="16" applyNumberFormat="1" applyFont="1" applyFill="1" applyBorder="1" applyAlignment="1" applyProtection="1">
      <alignment horizontal="right" vertical="center" wrapText="1"/>
      <protection locked="0"/>
    </xf>
    <xf numFmtId="168" fontId="34" fillId="0" borderId="46" xfId="16" applyNumberFormat="1" applyFont="1" applyFill="1" applyBorder="1" applyAlignment="1" applyProtection="1">
      <alignment horizontal="right" vertical="center" wrapText="1"/>
      <protection locked="0"/>
    </xf>
    <xf numFmtId="168" fontId="35" fillId="0" borderId="46" xfId="16" applyNumberFormat="1" applyFont="1" applyFill="1" applyBorder="1" applyAlignment="1" applyProtection="1">
      <alignment horizontal="right" vertical="center" wrapText="1"/>
      <protection locked="0"/>
    </xf>
    <xf numFmtId="167" fontId="36" fillId="0" borderId="27" xfId="17" applyNumberFormat="1" applyFont="1" applyFill="1" applyBorder="1" applyAlignment="1" applyProtection="1">
      <alignment horizontal="center" vertical="center"/>
    </xf>
    <xf numFmtId="168" fontId="30" fillId="0" borderId="41" xfId="16" applyNumberFormat="1" applyFont="1" applyFill="1" applyBorder="1" applyAlignment="1" applyProtection="1">
      <alignment horizontal="right" vertical="center" wrapText="1"/>
    </xf>
    <xf numFmtId="168" fontId="30" fillId="0" borderId="46" xfId="16" applyNumberFormat="1" applyFont="1" applyFill="1" applyBorder="1" applyAlignment="1" applyProtection="1">
      <alignment horizontal="right" vertical="center" wrapText="1"/>
    </xf>
    <xf numFmtId="168" fontId="35" fillId="0" borderId="41" xfId="16" applyNumberFormat="1" applyFont="1" applyFill="1" applyBorder="1" applyAlignment="1" applyProtection="1">
      <alignment horizontal="right" vertical="center" wrapText="1"/>
      <protection locked="0"/>
    </xf>
    <xf numFmtId="168" fontId="33" fillId="0" borderId="46" xfId="16" applyNumberFormat="1" applyFont="1" applyFill="1" applyBorder="1" applyAlignment="1" applyProtection="1">
      <alignment horizontal="right" vertical="center" wrapText="1"/>
      <protection locked="0"/>
    </xf>
    <xf numFmtId="168" fontId="35" fillId="0" borderId="41" xfId="16" applyNumberFormat="1" applyFont="1" applyFill="1" applyBorder="1" applyAlignment="1" applyProtection="1">
      <alignment horizontal="right" vertical="center" wrapText="1"/>
    </xf>
    <xf numFmtId="168" fontId="35" fillId="0" borderId="46" xfId="16" applyNumberFormat="1" applyFont="1" applyFill="1" applyBorder="1" applyAlignment="1" applyProtection="1">
      <alignment horizontal="right" vertical="center" wrapText="1"/>
    </xf>
    <xf numFmtId="0" fontId="29" fillId="0" borderId="14" xfId="16" applyFont="1" applyFill="1" applyBorder="1" applyAlignment="1" applyProtection="1">
      <alignment horizontal="left" vertical="center" wrapText="1" indent="1"/>
    </xf>
    <xf numFmtId="168" fontId="30" fillId="0" borderId="41" xfId="16" applyNumberFormat="1" applyFont="1" applyFill="1" applyBorder="1" applyAlignment="1" applyProtection="1">
      <alignment horizontal="right" vertical="center" wrapText="1"/>
      <protection locked="0"/>
    </xf>
    <xf numFmtId="168" fontId="30" fillId="0" borderId="46" xfId="16" applyNumberFormat="1" applyFont="1" applyFill="1" applyBorder="1" applyAlignment="1" applyProtection="1">
      <alignment horizontal="right" vertical="center" wrapText="1"/>
      <protection locked="0"/>
    </xf>
    <xf numFmtId="164" fontId="24" fillId="3" borderId="0" xfId="6" applyNumberFormat="1" applyFont="1" applyFill="1" applyBorder="1" applyAlignment="1">
      <alignment horizontal="center"/>
    </xf>
    <xf numFmtId="0" fontId="6" fillId="0" borderId="0" xfId="15" applyFont="1"/>
    <xf numFmtId="0" fontId="30" fillId="3" borderId="14" xfId="16" applyFont="1" applyFill="1" applyBorder="1" applyAlignment="1" applyProtection="1">
      <alignment vertical="center" wrapText="1"/>
    </xf>
    <xf numFmtId="167" fontId="37" fillId="0" borderId="27" xfId="17" applyNumberFormat="1" applyFont="1" applyFill="1" applyBorder="1" applyAlignment="1" applyProtection="1">
      <alignment horizontal="center" vertical="center"/>
    </xf>
    <xf numFmtId="168" fontId="35" fillId="3" borderId="41" xfId="16" applyNumberFormat="1" applyFont="1" applyFill="1" applyBorder="1" applyAlignment="1" applyProtection="1">
      <alignment horizontal="right" vertical="center" wrapText="1"/>
      <protection locked="0"/>
    </xf>
    <xf numFmtId="0" fontId="30" fillId="0" borderId="10" xfId="16" applyFont="1" applyFill="1" applyBorder="1" applyAlignment="1" applyProtection="1">
      <alignment vertical="center" wrapText="1"/>
    </xf>
    <xf numFmtId="168" fontId="32" fillId="0" borderId="47" xfId="16" applyNumberFormat="1" applyFont="1" applyFill="1" applyBorder="1" applyAlignment="1" applyProtection="1">
      <alignment horizontal="right" vertical="center" wrapText="1"/>
    </xf>
    <xf numFmtId="168" fontId="32" fillId="0" borderId="48" xfId="16" applyNumberFormat="1" applyFont="1" applyFill="1" applyBorder="1" applyAlignment="1" applyProtection="1">
      <alignment horizontal="right" vertical="center" wrapText="1"/>
    </xf>
    <xf numFmtId="0" fontId="12" fillId="0" borderId="0" xfId="15" applyFont="1" applyBorder="1" applyAlignment="1">
      <alignment wrapText="1"/>
    </xf>
    <xf numFmtId="164" fontId="3" fillId="3" borderId="0" xfId="6" applyNumberFormat="1" applyFont="1" applyFill="1" applyBorder="1" applyAlignment="1"/>
    <xf numFmtId="0" fontId="12" fillId="0" borderId="0" xfId="15" applyFont="1" applyBorder="1" applyAlignment="1">
      <alignment horizontal="center" wrapText="1"/>
    </xf>
    <xf numFmtId="49" fontId="36" fillId="0" borderId="23" xfId="17" applyNumberFormat="1" applyFont="1" applyFill="1" applyBorder="1" applyAlignment="1" applyProtection="1">
      <alignment horizontal="center" vertical="center" wrapText="1"/>
    </xf>
    <xf numFmtId="49" fontId="36" fillId="0" borderId="19" xfId="17" applyNumberFormat="1" applyFont="1" applyFill="1" applyBorder="1" applyAlignment="1" applyProtection="1">
      <alignment horizontal="center" vertical="center"/>
    </xf>
    <xf numFmtId="0" fontId="35" fillId="0" borderId="8" xfId="16" applyFont="1" applyFill="1" applyBorder="1" applyAlignment="1" applyProtection="1">
      <alignment vertical="center" wrapText="1"/>
    </xf>
    <xf numFmtId="169" fontId="31" fillId="0" borderId="51" xfId="17" applyNumberFormat="1" applyFont="1" applyFill="1" applyBorder="1" applyAlignment="1" applyProtection="1">
      <alignment horizontal="center" vertical="center"/>
      <protection locked="0"/>
    </xf>
    <xf numFmtId="0" fontId="35" fillId="0" borderId="14" xfId="16" applyFont="1" applyFill="1" applyBorder="1" applyAlignment="1" applyProtection="1">
      <alignment vertical="center" wrapText="1"/>
    </xf>
    <xf numFmtId="169" fontId="31" fillId="0" borderId="3" xfId="17" applyNumberFormat="1" applyFont="1" applyFill="1" applyBorder="1" applyAlignment="1" applyProtection="1">
      <alignment horizontal="center" vertical="center"/>
      <protection locked="0"/>
    </xf>
    <xf numFmtId="0" fontId="35" fillId="0" borderId="15" xfId="16" applyFont="1" applyFill="1" applyBorder="1" applyAlignment="1" applyProtection="1">
      <alignment vertical="center" wrapText="1"/>
    </xf>
    <xf numFmtId="169" fontId="31" fillId="0" borderId="16" xfId="17" applyNumberFormat="1" applyFont="1" applyFill="1" applyBorder="1" applyAlignment="1" applyProtection="1">
      <alignment horizontal="center" vertical="center"/>
      <protection locked="0"/>
    </xf>
    <xf numFmtId="0" fontId="30" fillId="0" borderId="23" xfId="16" applyFont="1" applyFill="1" applyBorder="1" applyAlignment="1" applyProtection="1">
      <alignment vertical="center" wrapText="1"/>
    </xf>
    <xf numFmtId="169" fontId="36" fillId="0" borderId="19" xfId="17" applyNumberFormat="1" applyFont="1" applyFill="1" applyBorder="1" applyAlignment="1" applyProtection="1">
      <alignment horizontal="center" vertical="center"/>
    </xf>
    <xf numFmtId="0" fontId="30" fillId="3" borderId="23" xfId="16" applyFont="1" applyFill="1" applyBorder="1" applyAlignment="1" applyProtection="1">
      <alignment vertical="center" wrapText="1"/>
    </xf>
    <xf numFmtId="0" fontId="30" fillId="0" borderId="38" xfId="16" applyFont="1" applyFill="1" applyBorder="1" applyAlignment="1" applyProtection="1">
      <alignment vertical="center" wrapText="1"/>
    </xf>
    <xf numFmtId="169" fontId="37" fillId="0" borderId="53" xfId="17" applyNumberFormat="1" applyFont="1" applyFill="1" applyBorder="1" applyAlignment="1" applyProtection="1">
      <alignment horizontal="center" vertical="center"/>
      <protection locked="0"/>
    </xf>
    <xf numFmtId="169" fontId="37" fillId="0" borderId="19" xfId="17" applyNumberFormat="1" applyFont="1" applyFill="1" applyBorder="1" applyAlignment="1" applyProtection="1">
      <alignment horizontal="center" vertical="center"/>
      <protection locked="0"/>
    </xf>
    <xf numFmtId="0" fontId="36" fillId="0" borderId="24" xfId="17" applyFont="1" applyFill="1" applyBorder="1" applyAlignment="1" applyProtection="1">
      <alignment horizontal="left" vertical="center" wrapText="1"/>
    </xf>
    <xf numFmtId="169" fontId="36" fillId="0" borderId="25" xfId="17" applyNumberFormat="1" applyFont="1" applyFill="1" applyBorder="1" applyAlignment="1" applyProtection="1">
      <alignment horizontal="center" vertical="center"/>
    </xf>
    <xf numFmtId="0" fontId="36" fillId="0" borderId="0" xfId="17" applyFont="1" applyFill="1" applyBorder="1" applyAlignment="1" applyProtection="1">
      <alignment horizontal="left" vertical="center" wrapText="1"/>
    </xf>
    <xf numFmtId="169" fontId="36" fillId="0" borderId="0" xfId="17" applyNumberFormat="1" applyFont="1" applyFill="1" applyBorder="1" applyAlignment="1" applyProtection="1">
      <alignment horizontal="center" vertical="center"/>
    </xf>
    <xf numFmtId="164" fontId="30" fillId="3" borderId="0" xfId="6" applyNumberFormat="1" applyFont="1" applyFill="1" applyBorder="1" applyAlignment="1">
      <alignment horizontal="center"/>
    </xf>
    <xf numFmtId="0" fontId="14" fillId="0" borderId="0" xfId="15" applyFont="1" applyAlignment="1">
      <alignment horizontal="justify"/>
    </xf>
    <xf numFmtId="164" fontId="41" fillId="3" borderId="0" xfId="6" applyNumberFormat="1" applyFont="1" applyFill="1"/>
    <xf numFmtId="0" fontId="42" fillId="0" borderId="0" xfId="16" applyFont="1" applyFill="1" applyAlignment="1">
      <alignment vertical="center" wrapText="1"/>
    </xf>
    <xf numFmtId="0" fontId="42" fillId="0" borderId="0" xfId="16" applyFont="1" applyFill="1" applyAlignment="1">
      <alignment horizontal="center" vertical="center" wrapText="1"/>
    </xf>
    <xf numFmtId="0" fontId="42" fillId="0" borderId="0" xfId="16" applyFont="1" applyFill="1" applyAlignment="1">
      <alignment horizontal="center" vertical="center"/>
    </xf>
    <xf numFmtId="0" fontId="17" fillId="0" borderId="0" xfId="16" applyFill="1"/>
    <xf numFmtId="0" fontId="43" fillId="0" borderId="5" xfId="16" applyFont="1" applyFill="1" applyBorder="1" applyAlignment="1">
      <alignment horizontal="center" vertical="center"/>
    </xf>
    <xf numFmtId="0" fontId="43" fillId="0" borderId="56" xfId="16" applyFont="1" applyFill="1" applyBorder="1" applyAlignment="1">
      <alignment horizontal="center" vertical="center" wrapText="1"/>
    </xf>
    <xf numFmtId="164" fontId="4" fillId="3" borderId="57" xfId="6" applyNumberFormat="1" applyFont="1" applyFill="1" applyBorder="1" applyAlignment="1">
      <alignment horizontal="center" vertical="center" wrapText="1"/>
    </xf>
    <xf numFmtId="0" fontId="43" fillId="0" borderId="23" xfId="16" applyFont="1" applyFill="1" applyBorder="1" applyAlignment="1">
      <alignment horizontal="center" vertical="center"/>
    </xf>
    <xf numFmtId="0" fontId="43" fillId="0" borderId="19" xfId="16" applyFont="1" applyFill="1" applyBorder="1" applyAlignment="1">
      <alignment horizontal="center" vertical="center" wrapText="1"/>
    </xf>
    <xf numFmtId="0" fontId="43" fillId="3" borderId="20" xfId="6" applyNumberFormat="1" applyFont="1" applyFill="1" applyBorder="1" applyAlignment="1">
      <alignment horizontal="center"/>
    </xf>
    <xf numFmtId="0" fontId="29" fillId="0" borderId="8" xfId="16" applyFont="1" applyFill="1" applyBorder="1" applyProtection="1">
      <protection locked="0"/>
    </xf>
    <xf numFmtId="3" fontId="29" fillId="0" borderId="51" xfId="16" applyNumberFormat="1" applyFont="1" applyFill="1" applyBorder="1" applyAlignment="1" applyProtection="1">
      <alignment horizontal="center"/>
      <protection locked="0"/>
    </xf>
    <xf numFmtId="164" fontId="44" fillId="3" borderId="52" xfId="6" applyNumberFormat="1" applyFont="1" applyFill="1" applyBorder="1"/>
    <xf numFmtId="0" fontId="33" fillId="0" borderId="8" xfId="16" applyFont="1" applyFill="1" applyBorder="1" applyProtection="1">
      <protection locked="0"/>
    </xf>
    <xf numFmtId="3" fontId="33" fillId="0" borderId="51" xfId="16" applyNumberFormat="1" applyFont="1" applyFill="1" applyBorder="1" applyAlignment="1" applyProtection="1">
      <alignment horizontal="center"/>
      <protection locked="0"/>
    </xf>
    <xf numFmtId="164" fontId="45" fillId="3" borderId="52" xfId="6" applyNumberFormat="1" applyFont="1" applyFill="1" applyBorder="1"/>
    <xf numFmtId="0" fontId="35" fillId="0" borderId="8" xfId="16" applyFont="1" applyFill="1" applyBorder="1" applyProtection="1">
      <protection locked="0"/>
    </xf>
    <xf numFmtId="3" fontId="35" fillId="0" borderId="51" xfId="16" applyNumberFormat="1" applyFont="1" applyFill="1" applyBorder="1" applyAlignment="1" applyProtection="1">
      <alignment horizontal="center"/>
      <protection locked="0"/>
    </xf>
    <xf numFmtId="164" fontId="46" fillId="3" borderId="52" xfId="6" applyNumberFormat="1" applyFont="1" applyFill="1" applyBorder="1"/>
    <xf numFmtId="0" fontId="29" fillId="0" borderId="14" xfId="16" applyFont="1" applyFill="1" applyBorder="1" applyProtection="1">
      <protection locked="0"/>
    </xf>
    <xf numFmtId="3" fontId="30" fillId="0" borderId="51" xfId="16" applyNumberFormat="1" applyFont="1" applyFill="1" applyBorder="1" applyAlignment="1" applyProtection="1">
      <alignment horizontal="center"/>
      <protection locked="0"/>
    </xf>
    <xf numFmtId="164" fontId="44" fillId="3" borderId="9" xfId="6" applyNumberFormat="1" applyFont="1" applyFill="1" applyBorder="1"/>
    <xf numFmtId="0" fontId="29" fillId="0" borderId="15" xfId="16" applyFont="1" applyFill="1" applyBorder="1" applyProtection="1">
      <protection locked="0"/>
    </xf>
    <xf numFmtId="164" fontId="47" fillId="3" borderId="22" xfId="6" applyNumberFormat="1" applyFont="1" applyFill="1" applyBorder="1"/>
    <xf numFmtId="0" fontId="30" fillId="0" borderId="23" xfId="16" applyFont="1" applyFill="1" applyBorder="1" applyProtection="1">
      <protection locked="0"/>
    </xf>
    <xf numFmtId="3" fontId="30" fillId="0" borderId="19" xfId="16" applyNumberFormat="1" applyFont="1" applyFill="1" applyBorder="1" applyAlignment="1" applyProtection="1">
      <alignment horizontal="center"/>
      <protection locked="0"/>
    </xf>
    <xf numFmtId="164" fontId="47" fillId="3" borderId="20" xfId="6" applyNumberFormat="1" applyFont="1" applyFill="1" applyBorder="1"/>
    <xf numFmtId="0" fontId="35" fillId="0" borderId="14" xfId="16" applyFont="1" applyFill="1" applyBorder="1" applyProtection="1">
      <protection locked="0"/>
    </xf>
    <xf numFmtId="3" fontId="35" fillId="0" borderId="3" xfId="16" applyNumberFormat="1" applyFont="1" applyFill="1" applyBorder="1" applyAlignment="1" applyProtection="1">
      <alignment horizontal="center"/>
      <protection locked="0"/>
    </xf>
    <xf numFmtId="164" fontId="46" fillId="3" borderId="9" xfId="6" applyNumberFormat="1" applyFont="1" applyFill="1" applyBorder="1"/>
    <xf numFmtId="0" fontId="35" fillId="0" borderId="15" xfId="16" applyFont="1" applyFill="1" applyBorder="1" applyProtection="1">
      <protection locked="0"/>
    </xf>
    <xf numFmtId="3" fontId="35" fillId="0" borderId="16" xfId="16" applyNumberFormat="1" applyFont="1" applyFill="1" applyBorder="1" applyAlignment="1" applyProtection="1">
      <alignment horizontal="center"/>
      <protection locked="0"/>
    </xf>
    <xf numFmtId="164" fontId="46" fillId="3" borderId="22" xfId="6" applyNumberFormat="1" applyFont="1" applyFill="1" applyBorder="1"/>
    <xf numFmtId="0" fontId="35" fillId="0" borderId="10" xfId="16" applyFont="1" applyFill="1" applyBorder="1" applyProtection="1">
      <protection locked="0"/>
    </xf>
    <xf numFmtId="3" fontId="35" fillId="0" borderId="11" xfId="16" applyNumberFormat="1" applyFont="1" applyFill="1" applyBorder="1" applyAlignment="1" applyProtection="1">
      <alignment horizontal="center"/>
      <protection locked="0"/>
    </xf>
    <xf numFmtId="164" fontId="46" fillId="3" borderId="12" xfId="6" applyNumberFormat="1" applyFont="1" applyFill="1" applyBorder="1"/>
    <xf numFmtId="0" fontId="43" fillId="0" borderId="17" xfId="16" applyFont="1" applyFill="1" applyBorder="1" applyAlignment="1">
      <alignment horizontal="left"/>
    </xf>
    <xf numFmtId="0" fontId="43" fillId="0" borderId="18" xfId="16" applyFont="1" applyFill="1" applyBorder="1" applyAlignment="1">
      <alignment horizontal="left"/>
    </xf>
    <xf numFmtId="3" fontId="30" fillId="0" borderId="20" xfId="16" applyNumberFormat="1" applyFont="1" applyFill="1" applyBorder="1" applyAlignment="1">
      <alignment horizontal="center"/>
    </xf>
    <xf numFmtId="164" fontId="6" fillId="3" borderId="0" xfId="6" applyNumberFormat="1" applyFont="1" applyFill="1" applyBorder="1"/>
    <xf numFmtId="0" fontId="6" fillId="0" borderId="0" xfId="15" applyFont="1" applyAlignment="1">
      <alignment horizontal="center"/>
    </xf>
    <xf numFmtId="0" fontId="7" fillId="3" borderId="0" xfId="15" applyFont="1" applyFill="1" applyAlignment="1">
      <alignment horizontal="center"/>
    </xf>
    <xf numFmtId="0" fontId="7" fillId="0" borderId="0" xfId="15" applyFont="1" applyAlignment="1">
      <alignment horizontal="center" wrapText="1"/>
    </xf>
    <xf numFmtId="0" fontId="7" fillId="0" borderId="0" xfId="15" applyFont="1" applyAlignment="1">
      <alignment horizontal="center"/>
    </xf>
    <xf numFmtId="0" fontId="23" fillId="0" borderId="4" xfId="15" applyFont="1" applyBorder="1" applyAlignment="1">
      <alignment horizontal="right"/>
    </xf>
    <xf numFmtId="0" fontId="25" fillId="0" borderId="5" xfId="16" applyFont="1" applyFill="1" applyBorder="1" applyAlignment="1" applyProtection="1">
      <alignment horizontal="center" vertical="center" wrapText="1"/>
    </xf>
    <xf numFmtId="0" fontId="25" fillId="0" borderId="38" xfId="16" applyFont="1" applyFill="1" applyBorder="1" applyAlignment="1" applyProtection="1">
      <alignment horizontal="center" vertical="center" wrapText="1"/>
    </xf>
    <xf numFmtId="0" fontId="25" fillId="0" borderId="8" xfId="16" applyFont="1" applyFill="1" applyBorder="1" applyAlignment="1" applyProtection="1">
      <alignment horizontal="center" vertical="center" wrapText="1"/>
    </xf>
    <xf numFmtId="0" fontId="27" fillId="0" borderId="37" xfId="17" applyFont="1" applyFill="1" applyBorder="1" applyAlignment="1" applyProtection="1">
      <alignment horizontal="center" vertical="center" textRotation="91"/>
    </xf>
    <xf numFmtId="0" fontId="27" fillId="0" borderId="39" xfId="17" applyFont="1" applyFill="1" applyBorder="1" applyAlignment="1" applyProtection="1">
      <alignment horizontal="center" vertical="center" textRotation="91"/>
    </xf>
    <xf numFmtId="0" fontId="27" fillId="0" borderId="40" xfId="17" applyFont="1" applyFill="1" applyBorder="1" applyAlignment="1" applyProtection="1">
      <alignment horizontal="center" vertical="center" textRotation="91"/>
    </xf>
    <xf numFmtId="0" fontId="28" fillId="0" borderId="13" xfId="16" applyFont="1" applyFill="1" applyBorder="1" applyAlignment="1" applyProtection="1">
      <alignment horizontal="center" vertical="center" wrapText="1"/>
    </xf>
    <xf numFmtId="0" fontId="28" fillId="0" borderId="14" xfId="16" applyFont="1" applyFill="1" applyBorder="1" applyAlignment="1" applyProtection="1">
      <alignment horizontal="center" vertical="center" wrapText="1"/>
    </xf>
    <xf numFmtId="0" fontId="28" fillId="0" borderId="7" xfId="16" applyFont="1" applyFill="1" applyBorder="1" applyAlignment="1" applyProtection="1">
      <alignment horizontal="center" vertical="center" wrapText="1"/>
    </xf>
    <xf numFmtId="0" fontId="28" fillId="0" borderId="9" xfId="16" applyFont="1" applyFill="1" applyBorder="1" applyAlignment="1" applyProtection="1">
      <alignment horizontal="center" vertical="center" wrapText="1"/>
    </xf>
    <xf numFmtId="0" fontId="28" fillId="0" borderId="41" xfId="16" applyFont="1" applyFill="1" applyBorder="1" applyAlignment="1" applyProtection="1">
      <alignment horizontal="center" wrapText="1"/>
    </xf>
    <xf numFmtId="0" fontId="28" fillId="0" borderId="42" xfId="16" applyFont="1" applyFill="1" applyBorder="1" applyAlignment="1" applyProtection="1">
      <alignment horizontal="center" wrapText="1"/>
    </xf>
    <xf numFmtId="164" fontId="6" fillId="0" borderId="0" xfId="6" applyNumberFormat="1" applyFont="1" applyFill="1" applyBorder="1" applyAlignment="1">
      <alignment horizontal="center"/>
    </xf>
    <xf numFmtId="164" fontId="3" fillId="3" borderId="0" xfId="6" applyNumberFormat="1" applyFont="1" applyFill="1" applyBorder="1" applyAlignment="1">
      <alignment horizontal="right"/>
    </xf>
    <xf numFmtId="0" fontId="38" fillId="0" borderId="13" xfId="17" applyFont="1" applyFill="1" applyBorder="1" applyAlignment="1" applyProtection="1">
      <alignment horizontal="center" vertical="center" wrapText="1"/>
    </xf>
    <xf numFmtId="0" fontId="38" fillId="0" borderId="10" xfId="17" applyFont="1" applyFill="1" applyBorder="1" applyAlignment="1" applyProtection="1">
      <alignment horizontal="center" vertical="center" wrapText="1"/>
    </xf>
    <xf numFmtId="0" fontId="39" fillId="0" borderId="6" xfId="17" applyFont="1" applyFill="1" applyBorder="1" applyAlignment="1" applyProtection="1">
      <alignment horizontal="center" vertical="center" wrapText="1"/>
    </xf>
    <xf numFmtId="0" fontId="39" fillId="0" borderId="11" xfId="17" applyFont="1" applyFill="1" applyBorder="1" applyAlignment="1" applyProtection="1">
      <alignment horizontal="center" vertical="center" wrapText="1"/>
    </xf>
    <xf numFmtId="164" fontId="10" fillId="3" borderId="6" xfId="6" applyNumberFormat="1" applyFont="1" applyFill="1" applyBorder="1" applyAlignment="1">
      <alignment horizontal="center" vertical="center" wrapText="1"/>
    </xf>
    <xf numFmtId="164" fontId="10" fillId="3" borderId="7" xfId="6" applyNumberFormat="1" applyFont="1" applyFill="1" applyBorder="1" applyAlignment="1">
      <alignment horizontal="center" vertical="center" wrapText="1"/>
    </xf>
    <xf numFmtId="164" fontId="10" fillId="3" borderId="11" xfId="6" applyNumberFormat="1" applyFont="1" applyFill="1" applyBorder="1" applyAlignment="1">
      <alignment horizontal="center" vertical="center" wrapText="1"/>
    </xf>
    <xf numFmtId="164" fontId="10" fillId="3" borderId="12" xfId="6" applyNumberFormat="1" applyFont="1" applyFill="1" applyBorder="1" applyAlignment="1">
      <alignment horizontal="center" vertical="center" wrapText="1"/>
    </xf>
    <xf numFmtId="164" fontId="30" fillId="3" borderId="19" xfId="6" applyNumberFormat="1" applyFont="1" applyFill="1" applyBorder="1" applyAlignment="1">
      <alignment horizontal="center"/>
    </xf>
    <xf numFmtId="164" fontId="30" fillId="3" borderId="20" xfId="6" applyNumberFormat="1" applyFont="1" applyFill="1" applyBorder="1" applyAlignment="1">
      <alignment horizontal="center"/>
    </xf>
    <xf numFmtId="0" fontId="32" fillId="3" borderId="49" xfId="6" applyNumberFormat="1" applyFont="1" applyFill="1" applyBorder="1" applyAlignment="1">
      <alignment horizontal="center" vertical="center"/>
    </xf>
    <xf numFmtId="0" fontId="32" fillId="3" borderId="50" xfId="6" applyNumberFormat="1" applyFont="1" applyFill="1" applyBorder="1" applyAlignment="1">
      <alignment horizontal="center" vertical="center"/>
    </xf>
    <xf numFmtId="164" fontId="40" fillId="3" borderId="51" xfId="6" applyNumberFormat="1" applyFont="1" applyFill="1" applyBorder="1" applyAlignment="1">
      <alignment horizontal="center"/>
    </xf>
    <xf numFmtId="164" fontId="40" fillId="3" borderId="52" xfId="6" applyNumberFormat="1" applyFont="1" applyFill="1" applyBorder="1" applyAlignment="1">
      <alignment horizontal="center"/>
    </xf>
    <xf numFmtId="164" fontId="40" fillId="3" borderId="3" xfId="6" applyNumberFormat="1" applyFont="1" applyFill="1" applyBorder="1" applyAlignment="1">
      <alignment horizontal="center"/>
    </xf>
    <xf numFmtId="164" fontId="40" fillId="3" borderId="9" xfId="6" applyNumberFormat="1" applyFont="1" applyFill="1" applyBorder="1" applyAlignment="1">
      <alignment horizontal="center"/>
    </xf>
    <xf numFmtId="164" fontId="35" fillId="3" borderId="3" xfId="6" applyNumberFormat="1" applyFont="1" applyFill="1" applyBorder="1" applyAlignment="1">
      <alignment horizontal="center"/>
    </xf>
    <xf numFmtId="164" fontId="35" fillId="3" borderId="9" xfId="6" applyNumberFormat="1" applyFont="1" applyFill="1" applyBorder="1" applyAlignment="1">
      <alignment horizontal="center"/>
    </xf>
    <xf numFmtId="164" fontId="33" fillId="3" borderId="3" xfId="6" applyNumberFormat="1" applyFont="1" applyFill="1" applyBorder="1" applyAlignment="1">
      <alignment horizontal="center"/>
    </xf>
    <xf numFmtId="164" fontId="33" fillId="3" borderId="9" xfId="6" applyNumberFormat="1" applyFont="1" applyFill="1" applyBorder="1" applyAlignment="1">
      <alignment horizontal="center"/>
    </xf>
    <xf numFmtId="164" fontId="40" fillId="3" borderId="16" xfId="6" applyNumberFormat="1" applyFont="1" applyFill="1" applyBorder="1" applyAlignment="1">
      <alignment horizontal="center"/>
    </xf>
    <xf numFmtId="164" fontId="40" fillId="3" borderId="22" xfId="6" applyNumberFormat="1" applyFont="1" applyFill="1" applyBorder="1" applyAlignment="1">
      <alignment horizontal="center"/>
    </xf>
    <xf numFmtId="164" fontId="33" fillId="3" borderId="16" xfId="6" applyNumberFormat="1" applyFont="1" applyFill="1" applyBorder="1" applyAlignment="1">
      <alignment horizontal="center"/>
    </xf>
    <xf numFmtId="164" fontId="33" fillId="3" borderId="22" xfId="6" applyNumberFormat="1" applyFont="1" applyFill="1" applyBorder="1" applyAlignment="1">
      <alignment horizontal="center"/>
    </xf>
    <xf numFmtId="0" fontId="42" fillId="0" borderId="0" xfId="16" applyFont="1" applyFill="1" applyAlignment="1">
      <alignment horizontal="center" vertical="center" wrapText="1"/>
    </xf>
    <xf numFmtId="164" fontId="30" fillId="3" borderId="49" xfId="6" applyNumberFormat="1" applyFont="1" applyFill="1" applyBorder="1" applyAlignment="1">
      <alignment horizontal="center"/>
    </xf>
    <xf numFmtId="164" fontId="30" fillId="3" borderId="50" xfId="6" applyNumberFormat="1" applyFont="1" applyFill="1" applyBorder="1" applyAlignment="1">
      <alignment horizontal="center"/>
    </xf>
    <xf numFmtId="164" fontId="40" fillId="3" borderId="53" xfId="6" applyNumberFormat="1" applyFont="1" applyFill="1" applyBorder="1" applyAlignment="1">
      <alignment horizontal="center"/>
    </xf>
    <xf numFmtId="164" fontId="40" fillId="3" borderId="54" xfId="6" applyNumberFormat="1" applyFont="1" applyFill="1" applyBorder="1" applyAlignment="1">
      <alignment horizontal="center"/>
    </xf>
    <xf numFmtId="164" fontId="30" fillId="3" borderId="25" xfId="6" applyNumberFormat="1" applyFont="1" applyFill="1" applyBorder="1" applyAlignment="1">
      <alignment horizontal="center"/>
    </xf>
    <xf numFmtId="164" fontId="30" fillId="3" borderId="55" xfId="6" applyNumberFormat="1" applyFont="1" applyFill="1" applyBorder="1" applyAlignment="1">
      <alignment horizontal="center"/>
    </xf>
    <xf numFmtId="0" fontId="20" fillId="0" borderId="0" xfId="12" applyFont="1" applyBorder="1" applyAlignment="1">
      <alignment horizontal="center"/>
    </xf>
    <xf numFmtId="0" fontId="3" fillId="0" borderId="0" xfId="12" applyFont="1" applyBorder="1" applyAlignment="1">
      <alignment horizontal="center"/>
    </xf>
    <xf numFmtId="0" fontId="4" fillId="0" borderId="29" xfId="12" applyFont="1" applyBorder="1" applyAlignment="1">
      <alignment horizontal="center" wrapText="1"/>
    </xf>
    <xf numFmtId="0" fontId="4" fillId="0" borderId="30" xfId="12" applyFont="1" applyBorder="1" applyAlignment="1">
      <alignment horizontal="center"/>
    </xf>
    <xf numFmtId="0" fontId="4" fillId="0" borderId="31" xfId="12" applyFont="1" applyBorder="1" applyAlignment="1">
      <alignment horizontal="left"/>
    </xf>
    <xf numFmtId="166" fontId="4" fillId="0" borderId="31" xfId="8" applyNumberFormat="1" applyFont="1" applyFill="1" applyBorder="1" applyAlignment="1" applyProtection="1">
      <alignment horizontal="center"/>
    </xf>
    <xf numFmtId="0" fontId="3" fillId="0" borderId="32" xfId="12" applyFont="1" applyBorder="1" applyAlignment="1">
      <alignment horizontal="center"/>
    </xf>
    <xf numFmtId="166" fontId="3" fillId="0" borderId="32" xfId="8" applyNumberFormat="1" applyFont="1" applyFill="1" applyBorder="1" applyAlignment="1" applyProtection="1">
      <alignment horizontal="center"/>
    </xf>
    <xf numFmtId="0" fontId="4" fillId="0" borderId="32" xfId="12" applyFont="1" applyBorder="1" applyAlignment="1">
      <alignment horizontal="left"/>
    </xf>
    <xf numFmtId="166" fontId="4" fillId="0" borderId="32" xfId="8" applyNumberFormat="1" applyFont="1" applyFill="1" applyBorder="1" applyAlignment="1" applyProtection="1">
      <alignment horizontal="center"/>
    </xf>
    <xf numFmtId="0" fontId="3" fillId="0" borderId="33" xfId="12" applyFont="1" applyBorder="1" applyAlignment="1">
      <alignment horizontal="left"/>
    </xf>
    <xf numFmtId="0" fontId="3" fillId="0" borderId="34" xfId="12" applyFont="1" applyBorder="1" applyAlignment="1">
      <alignment horizontal="left"/>
    </xf>
    <xf numFmtId="0" fontId="3" fillId="0" borderId="35" xfId="12" applyFont="1" applyBorder="1" applyAlignment="1">
      <alignment horizontal="left"/>
    </xf>
    <xf numFmtId="166" fontId="3" fillId="2" borderId="32" xfId="8" applyNumberFormat="1" applyFont="1" applyFill="1" applyBorder="1" applyAlignment="1" applyProtection="1">
      <alignment horizontal="center"/>
    </xf>
    <xf numFmtId="166" fontId="3" fillId="2" borderId="33" xfId="8" applyNumberFormat="1" applyFont="1" applyFill="1" applyBorder="1" applyAlignment="1" applyProtection="1">
      <alignment horizontal="center"/>
    </xf>
    <xf numFmtId="166" fontId="3" fillId="2" borderId="35" xfId="8" applyNumberFormat="1" applyFont="1" applyFill="1" applyBorder="1" applyAlignment="1" applyProtection="1">
      <alignment horizontal="center"/>
    </xf>
    <xf numFmtId="0" fontId="3" fillId="0" borderId="36" xfId="12" applyFont="1" applyBorder="1" applyAlignment="1">
      <alignment horizontal="right"/>
    </xf>
    <xf numFmtId="166" fontId="3" fillId="0" borderId="36" xfId="8" applyNumberFormat="1" applyFont="1" applyFill="1" applyBorder="1" applyAlignment="1" applyProtection="1">
      <alignment horizontal="center"/>
    </xf>
    <xf numFmtId="0" fontId="18" fillId="0" borderId="1" xfId="4" applyFont="1" applyBorder="1" applyAlignment="1">
      <alignment horizontal="center"/>
    </xf>
    <xf numFmtId="0" fontId="18" fillId="0" borderId="2" xfId="4" applyFont="1" applyBorder="1" applyAlignment="1">
      <alignment horizontal="center"/>
    </xf>
    <xf numFmtId="0" fontId="18" fillId="0" borderId="3" xfId="4" applyFont="1" applyBorder="1" applyAlignment="1">
      <alignment horizontal="center"/>
    </xf>
    <xf numFmtId="0" fontId="18" fillId="0" borderId="26" xfId="4" applyFont="1" applyBorder="1" applyAlignment="1">
      <alignment horizontal="center"/>
    </xf>
    <xf numFmtId="0" fontId="18" fillId="0" borderId="27" xfId="4" applyFont="1" applyBorder="1" applyAlignment="1">
      <alignment horizontal="center"/>
    </xf>
    <xf numFmtId="0" fontId="18" fillId="0" borderId="28" xfId="4" applyFont="1" applyBorder="1" applyAlignment="1">
      <alignment horizontal="center"/>
    </xf>
    <xf numFmtId="0" fontId="17" fillId="0" borderId="3" xfId="1" applyFont="1" applyFill="1" applyBorder="1" applyAlignment="1">
      <alignment horizontal="center" vertical="top" wrapText="1"/>
    </xf>
    <xf numFmtId="0" fontId="3" fillId="0" borderId="3" xfId="1" applyFont="1" applyFill="1" applyBorder="1"/>
    <xf numFmtId="0" fontId="8" fillId="0" borderId="0" xfId="3" applyFont="1" applyAlignment="1">
      <alignment horizontal="center" vertical="center" wrapText="1"/>
    </xf>
    <xf numFmtId="0" fontId="9" fillId="0" borderId="4" xfId="3" applyFont="1" applyBorder="1" applyAlignment="1">
      <alignment horizontal="center"/>
    </xf>
    <xf numFmtId="0" fontId="10" fillId="0" borderId="5" xfId="3" applyFont="1" applyBorder="1" applyAlignment="1">
      <alignment horizontal="center" vertical="center" wrapText="1"/>
    </xf>
    <xf numFmtId="0" fontId="10" fillId="0" borderId="8" xfId="3" applyFont="1" applyBorder="1" applyAlignment="1">
      <alignment horizontal="center" vertical="center" wrapText="1"/>
    </xf>
    <xf numFmtId="0" fontId="10" fillId="0" borderId="6" xfId="3" applyFont="1" applyBorder="1" applyAlignment="1">
      <alignment horizontal="center" vertical="center" wrapText="1"/>
    </xf>
    <xf numFmtId="0" fontId="10" fillId="0" borderId="3" xfId="3" applyFont="1" applyBorder="1" applyAlignment="1">
      <alignment horizontal="center" vertical="center" wrapText="1"/>
    </xf>
    <xf numFmtId="0" fontId="10" fillId="0" borderId="6" xfId="3" applyFont="1" applyBorder="1" applyAlignment="1">
      <alignment horizontal="center" vertical="center"/>
    </xf>
    <xf numFmtId="0" fontId="10" fillId="0" borderId="3" xfId="3" applyFont="1" applyBorder="1" applyAlignment="1">
      <alignment horizontal="center" vertical="center"/>
    </xf>
    <xf numFmtId="0" fontId="10" fillId="0" borderId="7" xfId="3" applyFont="1" applyBorder="1" applyAlignment="1">
      <alignment horizontal="center" vertical="center"/>
    </xf>
    <xf numFmtId="0" fontId="7" fillId="0" borderId="0" xfId="3" applyFont="1" applyAlignment="1">
      <alignment horizontal="left"/>
    </xf>
    <xf numFmtId="0" fontId="13" fillId="0" borderId="17" xfId="3" applyFont="1" applyBorder="1" applyAlignment="1">
      <alignment horizontal="left"/>
    </xf>
    <xf numFmtId="0" fontId="13" fillId="0" borderId="18" xfId="3" applyFont="1" applyBorder="1" applyAlignment="1">
      <alignment horizontal="left"/>
    </xf>
    <xf numFmtId="0" fontId="7" fillId="0" borderId="21" xfId="3" applyFont="1" applyBorder="1" applyAlignment="1">
      <alignment horizontal="left"/>
    </xf>
    <xf numFmtId="0" fontId="13" fillId="0" borderId="23" xfId="3" applyFont="1" applyBorder="1" applyAlignment="1">
      <alignment horizontal="left"/>
    </xf>
    <xf numFmtId="0" fontId="13" fillId="0" borderId="19" xfId="3" applyFont="1" applyBorder="1" applyAlignment="1">
      <alignment horizontal="left"/>
    </xf>
    <xf numFmtId="0" fontId="14" fillId="0" borderId="24" xfId="3" applyFont="1" applyBorder="1" applyAlignment="1">
      <alignment horizontal="left"/>
    </xf>
    <xf numFmtId="0" fontId="14" fillId="0" borderId="25" xfId="3" applyFont="1" applyBorder="1" applyAlignment="1">
      <alignment horizontal="left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</cellXfs>
  <cellStyles count="18">
    <cellStyle name="Ezres 2" xfId="7"/>
    <cellStyle name="Ezres 2 2" xfId="6"/>
    <cellStyle name="Ezres 2 2 2" xfId="8"/>
    <cellStyle name="Ezres 3" xfId="9"/>
    <cellStyle name="Ezres 3 2" xfId="10"/>
    <cellStyle name="Ezres 4" xfId="11"/>
    <cellStyle name="Normál" xfId="0" builtinId="0"/>
    <cellStyle name="Normál 2" xfId="1"/>
    <cellStyle name="Normál 3" xfId="2"/>
    <cellStyle name="Normál 3 2" xfId="12"/>
    <cellStyle name="Normál 4" xfId="4"/>
    <cellStyle name="Normál 5" xfId="5"/>
    <cellStyle name="Normál_VAGYONK" xfId="17"/>
    <cellStyle name="Normál_VAGYONKIM" xfId="16"/>
    <cellStyle name="Normál_Zárszámadás mell" xfId="3"/>
    <cellStyle name="Normál_Zárszámadás mell 2" xfId="15"/>
    <cellStyle name="Százalék 2" xfId="13"/>
    <cellStyle name="Százalék 3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8"/>
  <sheetViews>
    <sheetView topLeftCell="A127" workbookViewId="0">
      <selection activeCell="E166" sqref="E166"/>
    </sheetView>
  </sheetViews>
  <sheetFormatPr defaultRowHeight="12.75" x14ac:dyDescent="0.2"/>
  <cols>
    <col min="1" max="1" width="2.28515625" style="65" customWidth="1"/>
    <col min="2" max="2" width="54.42578125" style="65" customWidth="1"/>
    <col min="3" max="3" width="8.85546875" style="65" customWidth="1"/>
    <col min="4" max="4" width="12.7109375" style="66" customWidth="1"/>
    <col min="5" max="5" width="13.5703125" style="68" customWidth="1"/>
    <col min="6" max="6" width="13.7109375" style="68" customWidth="1"/>
    <col min="7" max="7" width="9.140625" style="69"/>
    <col min="8" max="8" width="5.85546875" style="69" customWidth="1"/>
    <col min="9" max="9" width="9.140625" style="65"/>
    <col min="10" max="11" width="15.28515625" style="65" bestFit="1" customWidth="1"/>
    <col min="12" max="255" width="9.140625" style="65"/>
    <col min="256" max="256" width="2.28515625" style="65" customWidth="1"/>
    <col min="257" max="257" width="62.42578125" style="65" customWidth="1"/>
    <col min="258" max="258" width="0" style="65" hidden="1" customWidth="1"/>
    <col min="259" max="259" width="13.5703125" style="65" customWidth="1"/>
    <col min="260" max="260" width="16.140625" style="65" customWidth="1"/>
    <col min="261" max="261" width="18.28515625" style="65" customWidth="1"/>
    <col min="262" max="262" width="13.7109375" style="65" customWidth="1"/>
    <col min="263" max="263" width="9.140625" style="65"/>
    <col min="264" max="264" width="5.85546875" style="65" customWidth="1"/>
    <col min="265" max="265" width="9.140625" style="65"/>
    <col min="266" max="267" width="15.28515625" style="65" bestFit="1" customWidth="1"/>
    <col min="268" max="511" width="9.140625" style="65"/>
    <col min="512" max="512" width="2.28515625" style="65" customWidth="1"/>
    <col min="513" max="513" width="62.42578125" style="65" customWidth="1"/>
    <col min="514" max="514" width="0" style="65" hidden="1" customWidth="1"/>
    <col min="515" max="515" width="13.5703125" style="65" customWidth="1"/>
    <col min="516" max="516" width="16.140625" style="65" customWidth="1"/>
    <col min="517" max="517" width="18.28515625" style="65" customWidth="1"/>
    <col min="518" max="518" width="13.7109375" style="65" customWidth="1"/>
    <col min="519" max="519" width="9.140625" style="65"/>
    <col min="520" max="520" width="5.85546875" style="65" customWidth="1"/>
    <col min="521" max="521" width="9.140625" style="65"/>
    <col min="522" max="523" width="15.28515625" style="65" bestFit="1" customWidth="1"/>
    <col min="524" max="767" width="9.140625" style="65"/>
    <col min="768" max="768" width="2.28515625" style="65" customWidth="1"/>
    <col min="769" max="769" width="62.42578125" style="65" customWidth="1"/>
    <col min="770" max="770" width="0" style="65" hidden="1" customWidth="1"/>
    <col min="771" max="771" width="13.5703125" style="65" customWidth="1"/>
    <col min="772" max="772" width="16.140625" style="65" customWidth="1"/>
    <col min="773" max="773" width="18.28515625" style="65" customWidth="1"/>
    <col min="774" max="774" width="13.7109375" style="65" customWidth="1"/>
    <col min="775" max="775" width="9.140625" style="65"/>
    <col min="776" max="776" width="5.85546875" style="65" customWidth="1"/>
    <col min="777" max="777" width="9.140625" style="65"/>
    <col min="778" max="779" width="15.28515625" style="65" bestFit="1" customWidth="1"/>
    <col min="780" max="1023" width="9.140625" style="65"/>
    <col min="1024" max="1024" width="2.28515625" style="65" customWidth="1"/>
    <col min="1025" max="1025" width="62.42578125" style="65" customWidth="1"/>
    <col min="1026" max="1026" width="0" style="65" hidden="1" customWidth="1"/>
    <col min="1027" max="1027" width="13.5703125" style="65" customWidth="1"/>
    <col min="1028" max="1028" width="16.140625" style="65" customWidth="1"/>
    <col min="1029" max="1029" width="18.28515625" style="65" customWidth="1"/>
    <col min="1030" max="1030" width="13.7109375" style="65" customWidth="1"/>
    <col min="1031" max="1031" width="9.140625" style="65"/>
    <col min="1032" max="1032" width="5.85546875" style="65" customWidth="1"/>
    <col min="1033" max="1033" width="9.140625" style="65"/>
    <col min="1034" max="1035" width="15.28515625" style="65" bestFit="1" customWidth="1"/>
    <col min="1036" max="1279" width="9.140625" style="65"/>
    <col min="1280" max="1280" width="2.28515625" style="65" customWidth="1"/>
    <col min="1281" max="1281" width="62.42578125" style="65" customWidth="1"/>
    <col min="1282" max="1282" width="0" style="65" hidden="1" customWidth="1"/>
    <col min="1283" max="1283" width="13.5703125" style="65" customWidth="1"/>
    <col min="1284" max="1284" width="16.140625" style="65" customWidth="1"/>
    <col min="1285" max="1285" width="18.28515625" style="65" customWidth="1"/>
    <col min="1286" max="1286" width="13.7109375" style="65" customWidth="1"/>
    <col min="1287" max="1287" width="9.140625" style="65"/>
    <col min="1288" max="1288" width="5.85546875" style="65" customWidth="1"/>
    <col min="1289" max="1289" width="9.140625" style="65"/>
    <col min="1290" max="1291" width="15.28515625" style="65" bestFit="1" customWidth="1"/>
    <col min="1292" max="1535" width="9.140625" style="65"/>
    <col min="1536" max="1536" width="2.28515625" style="65" customWidth="1"/>
    <col min="1537" max="1537" width="62.42578125" style="65" customWidth="1"/>
    <col min="1538" max="1538" width="0" style="65" hidden="1" customWidth="1"/>
    <col min="1539" max="1539" width="13.5703125" style="65" customWidth="1"/>
    <col min="1540" max="1540" width="16.140625" style="65" customWidth="1"/>
    <col min="1541" max="1541" width="18.28515625" style="65" customWidth="1"/>
    <col min="1542" max="1542" width="13.7109375" style="65" customWidth="1"/>
    <col min="1543" max="1543" width="9.140625" style="65"/>
    <col min="1544" max="1544" width="5.85546875" style="65" customWidth="1"/>
    <col min="1545" max="1545" width="9.140625" style="65"/>
    <col min="1546" max="1547" width="15.28515625" style="65" bestFit="1" customWidth="1"/>
    <col min="1548" max="1791" width="9.140625" style="65"/>
    <col min="1792" max="1792" width="2.28515625" style="65" customWidth="1"/>
    <col min="1793" max="1793" width="62.42578125" style="65" customWidth="1"/>
    <col min="1794" max="1794" width="0" style="65" hidden="1" customWidth="1"/>
    <col min="1795" max="1795" width="13.5703125" style="65" customWidth="1"/>
    <col min="1796" max="1796" width="16.140625" style="65" customWidth="1"/>
    <col min="1797" max="1797" width="18.28515625" style="65" customWidth="1"/>
    <col min="1798" max="1798" width="13.7109375" style="65" customWidth="1"/>
    <col min="1799" max="1799" width="9.140625" style="65"/>
    <col min="1800" max="1800" width="5.85546875" style="65" customWidth="1"/>
    <col min="1801" max="1801" width="9.140625" style="65"/>
    <col min="1802" max="1803" width="15.28515625" style="65" bestFit="1" customWidth="1"/>
    <col min="1804" max="2047" width="9.140625" style="65"/>
    <col min="2048" max="2048" width="2.28515625" style="65" customWidth="1"/>
    <col min="2049" max="2049" width="62.42578125" style="65" customWidth="1"/>
    <col min="2050" max="2050" width="0" style="65" hidden="1" customWidth="1"/>
    <col min="2051" max="2051" width="13.5703125" style="65" customWidth="1"/>
    <col min="2052" max="2052" width="16.140625" style="65" customWidth="1"/>
    <col min="2053" max="2053" width="18.28515625" style="65" customWidth="1"/>
    <col min="2054" max="2054" width="13.7109375" style="65" customWidth="1"/>
    <col min="2055" max="2055" width="9.140625" style="65"/>
    <col min="2056" max="2056" width="5.85546875" style="65" customWidth="1"/>
    <col min="2057" max="2057" width="9.140625" style="65"/>
    <col min="2058" max="2059" width="15.28515625" style="65" bestFit="1" customWidth="1"/>
    <col min="2060" max="2303" width="9.140625" style="65"/>
    <col min="2304" max="2304" width="2.28515625" style="65" customWidth="1"/>
    <col min="2305" max="2305" width="62.42578125" style="65" customWidth="1"/>
    <col min="2306" max="2306" width="0" style="65" hidden="1" customWidth="1"/>
    <col min="2307" max="2307" width="13.5703125" style="65" customWidth="1"/>
    <col min="2308" max="2308" width="16.140625" style="65" customWidth="1"/>
    <col min="2309" max="2309" width="18.28515625" style="65" customWidth="1"/>
    <col min="2310" max="2310" width="13.7109375" style="65" customWidth="1"/>
    <col min="2311" max="2311" width="9.140625" style="65"/>
    <col min="2312" max="2312" width="5.85546875" style="65" customWidth="1"/>
    <col min="2313" max="2313" width="9.140625" style="65"/>
    <col min="2314" max="2315" width="15.28515625" style="65" bestFit="1" customWidth="1"/>
    <col min="2316" max="2559" width="9.140625" style="65"/>
    <col min="2560" max="2560" width="2.28515625" style="65" customWidth="1"/>
    <col min="2561" max="2561" width="62.42578125" style="65" customWidth="1"/>
    <col min="2562" max="2562" width="0" style="65" hidden="1" customWidth="1"/>
    <col min="2563" max="2563" width="13.5703125" style="65" customWidth="1"/>
    <col min="2564" max="2564" width="16.140625" style="65" customWidth="1"/>
    <col min="2565" max="2565" width="18.28515625" style="65" customWidth="1"/>
    <col min="2566" max="2566" width="13.7109375" style="65" customWidth="1"/>
    <col min="2567" max="2567" width="9.140625" style="65"/>
    <col min="2568" max="2568" width="5.85546875" style="65" customWidth="1"/>
    <col min="2569" max="2569" width="9.140625" style="65"/>
    <col min="2570" max="2571" width="15.28515625" style="65" bestFit="1" customWidth="1"/>
    <col min="2572" max="2815" width="9.140625" style="65"/>
    <col min="2816" max="2816" width="2.28515625" style="65" customWidth="1"/>
    <col min="2817" max="2817" width="62.42578125" style="65" customWidth="1"/>
    <col min="2818" max="2818" width="0" style="65" hidden="1" customWidth="1"/>
    <col min="2819" max="2819" width="13.5703125" style="65" customWidth="1"/>
    <col min="2820" max="2820" width="16.140625" style="65" customWidth="1"/>
    <col min="2821" max="2821" width="18.28515625" style="65" customWidth="1"/>
    <col min="2822" max="2822" width="13.7109375" style="65" customWidth="1"/>
    <col min="2823" max="2823" width="9.140625" style="65"/>
    <col min="2824" max="2824" width="5.85546875" style="65" customWidth="1"/>
    <col min="2825" max="2825" width="9.140625" style="65"/>
    <col min="2826" max="2827" width="15.28515625" style="65" bestFit="1" customWidth="1"/>
    <col min="2828" max="3071" width="9.140625" style="65"/>
    <col min="3072" max="3072" width="2.28515625" style="65" customWidth="1"/>
    <col min="3073" max="3073" width="62.42578125" style="65" customWidth="1"/>
    <col min="3074" max="3074" width="0" style="65" hidden="1" customWidth="1"/>
    <col min="3075" max="3075" width="13.5703125" style="65" customWidth="1"/>
    <col min="3076" max="3076" width="16.140625" style="65" customWidth="1"/>
    <col min="3077" max="3077" width="18.28515625" style="65" customWidth="1"/>
    <col min="3078" max="3078" width="13.7109375" style="65" customWidth="1"/>
    <col min="3079" max="3079" width="9.140625" style="65"/>
    <col min="3080" max="3080" width="5.85546875" style="65" customWidth="1"/>
    <col min="3081" max="3081" width="9.140625" style="65"/>
    <col min="3082" max="3083" width="15.28515625" style="65" bestFit="1" customWidth="1"/>
    <col min="3084" max="3327" width="9.140625" style="65"/>
    <col min="3328" max="3328" width="2.28515625" style="65" customWidth="1"/>
    <col min="3329" max="3329" width="62.42578125" style="65" customWidth="1"/>
    <col min="3330" max="3330" width="0" style="65" hidden="1" customWidth="1"/>
    <col min="3331" max="3331" width="13.5703125" style="65" customWidth="1"/>
    <col min="3332" max="3332" width="16.140625" style="65" customWidth="1"/>
    <col min="3333" max="3333" width="18.28515625" style="65" customWidth="1"/>
    <col min="3334" max="3334" width="13.7109375" style="65" customWidth="1"/>
    <col min="3335" max="3335" width="9.140625" style="65"/>
    <col min="3336" max="3336" width="5.85546875" style="65" customWidth="1"/>
    <col min="3337" max="3337" width="9.140625" style="65"/>
    <col min="3338" max="3339" width="15.28515625" style="65" bestFit="1" customWidth="1"/>
    <col min="3340" max="3583" width="9.140625" style="65"/>
    <col min="3584" max="3584" width="2.28515625" style="65" customWidth="1"/>
    <col min="3585" max="3585" width="62.42578125" style="65" customWidth="1"/>
    <col min="3586" max="3586" width="0" style="65" hidden="1" customWidth="1"/>
    <col min="3587" max="3587" width="13.5703125" style="65" customWidth="1"/>
    <col min="3588" max="3588" width="16.140625" style="65" customWidth="1"/>
    <col min="3589" max="3589" width="18.28515625" style="65" customWidth="1"/>
    <col min="3590" max="3590" width="13.7109375" style="65" customWidth="1"/>
    <col min="3591" max="3591" width="9.140625" style="65"/>
    <col min="3592" max="3592" width="5.85546875" style="65" customWidth="1"/>
    <col min="3593" max="3593" width="9.140625" style="65"/>
    <col min="3594" max="3595" width="15.28515625" style="65" bestFit="1" customWidth="1"/>
    <col min="3596" max="3839" width="9.140625" style="65"/>
    <col min="3840" max="3840" width="2.28515625" style="65" customWidth="1"/>
    <col min="3841" max="3841" width="62.42578125" style="65" customWidth="1"/>
    <col min="3842" max="3842" width="0" style="65" hidden="1" customWidth="1"/>
    <col min="3843" max="3843" width="13.5703125" style="65" customWidth="1"/>
    <col min="3844" max="3844" width="16.140625" style="65" customWidth="1"/>
    <col min="3845" max="3845" width="18.28515625" style="65" customWidth="1"/>
    <col min="3846" max="3846" width="13.7109375" style="65" customWidth="1"/>
    <col min="3847" max="3847" width="9.140625" style="65"/>
    <col min="3848" max="3848" width="5.85546875" style="65" customWidth="1"/>
    <col min="3849" max="3849" width="9.140625" style="65"/>
    <col min="3850" max="3851" width="15.28515625" style="65" bestFit="1" customWidth="1"/>
    <col min="3852" max="4095" width="9.140625" style="65"/>
    <col min="4096" max="4096" width="2.28515625" style="65" customWidth="1"/>
    <col min="4097" max="4097" width="62.42578125" style="65" customWidth="1"/>
    <col min="4098" max="4098" width="0" style="65" hidden="1" customWidth="1"/>
    <col min="4099" max="4099" width="13.5703125" style="65" customWidth="1"/>
    <col min="4100" max="4100" width="16.140625" style="65" customWidth="1"/>
    <col min="4101" max="4101" width="18.28515625" style="65" customWidth="1"/>
    <col min="4102" max="4102" width="13.7109375" style="65" customWidth="1"/>
    <col min="4103" max="4103" width="9.140625" style="65"/>
    <col min="4104" max="4104" width="5.85546875" style="65" customWidth="1"/>
    <col min="4105" max="4105" width="9.140625" style="65"/>
    <col min="4106" max="4107" width="15.28515625" style="65" bestFit="1" customWidth="1"/>
    <col min="4108" max="4351" width="9.140625" style="65"/>
    <col min="4352" max="4352" width="2.28515625" style="65" customWidth="1"/>
    <col min="4353" max="4353" width="62.42578125" style="65" customWidth="1"/>
    <col min="4354" max="4354" width="0" style="65" hidden="1" customWidth="1"/>
    <col min="4355" max="4355" width="13.5703125" style="65" customWidth="1"/>
    <col min="4356" max="4356" width="16.140625" style="65" customWidth="1"/>
    <col min="4357" max="4357" width="18.28515625" style="65" customWidth="1"/>
    <col min="4358" max="4358" width="13.7109375" style="65" customWidth="1"/>
    <col min="4359" max="4359" width="9.140625" style="65"/>
    <col min="4360" max="4360" width="5.85546875" style="65" customWidth="1"/>
    <col min="4361" max="4361" width="9.140625" style="65"/>
    <col min="4362" max="4363" width="15.28515625" style="65" bestFit="1" customWidth="1"/>
    <col min="4364" max="4607" width="9.140625" style="65"/>
    <col min="4608" max="4608" width="2.28515625" style="65" customWidth="1"/>
    <col min="4609" max="4609" width="62.42578125" style="65" customWidth="1"/>
    <col min="4610" max="4610" width="0" style="65" hidden="1" customWidth="1"/>
    <col min="4611" max="4611" width="13.5703125" style="65" customWidth="1"/>
    <col min="4612" max="4612" width="16.140625" style="65" customWidth="1"/>
    <col min="4613" max="4613" width="18.28515625" style="65" customWidth="1"/>
    <col min="4614" max="4614" width="13.7109375" style="65" customWidth="1"/>
    <col min="4615" max="4615" width="9.140625" style="65"/>
    <col min="4616" max="4616" width="5.85546875" style="65" customWidth="1"/>
    <col min="4617" max="4617" width="9.140625" style="65"/>
    <col min="4618" max="4619" width="15.28515625" style="65" bestFit="1" customWidth="1"/>
    <col min="4620" max="4863" width="9.140625" style="65"/>
    <col min="4864" max="4864" width="2.28515625" style="65" customWidth="1"/>
    <col min="4865" max="4865" width="62.42578125" style="65" customWidth="1"/>
    <col min="4866" max="4866" width="0" style="65" hidden="1" customWidth="1"/>
    <col min="4867" max="4867" width="13.5703125" style="65" customWidth="1"/>
    <col min="4868" max="4868" width="16.140625" style="65" customWidth="1"/>
    <col min="4869" max="4869" width="18.28515625" style="65" customWidth="1"/>
    <col min="4870" max="4870" width="13.7109375" style="65" customWidth="1"/>
    <col min="4871" max="4871" width="9.140625" style="65"/>
    <col min="4872" max="4872" width="5.85546875" style="65" customWidth="1"/>
    <col min="4873" max="4873" width="9.140625" style="65"/>
    <col min="4874" max="4875" width="15.28515625" style="65" bestFit="1" customWidth="1"/>
    <col min="4876" max="5119" width="9.140625" style="65"/>
    <col min="5120" max="5120" width="2.28515625" style="65" customWidth="1"/>
    <col min="5121" max="5121" width="62.42578125" style="65" customWidth="1"/>
    <col min="5122" max="5122" width="0" style="65" hidden="1" customWidth="1"/>
    <col min="5123" max="5123" width="13.5703125" style="65" customWidth="1"/>
    <col min="5124" max="5124" width="16.140625" style="65" customWidth="1"/>
    <col min="5125" max="5125" width="18.28515625" style="65" customWidth="1"/>
    <col min="5126" max="5126" width="13.7109375" style="65" customWidth="1"/>
    <col min="5127" max="5127" width="9.140625" style="65"/>
    <col min="5128" max="5128" width="5.85546875" style="65" customWidth="1"/>
    <col min="5129" max="5129" width="9.140625" style="65"/>
    <col min="5130" max="5131" width="15.28515625" style="65" bestFit="1" customWidth="1"/>
    <col min="5132" max="5375" width="9.140625" style="65"/>
    <col min="5376" max="5376" width="2.28515625" style="65" customWidth="1"/>
    <col min="5377" max="5377" width="62.42578125" style="65" customWidth="1"/>
    <col min="5378" max="5378" width="0" style="65" hidden="1" customWidth="1"/>
    <col min="5379" max="5379" width="13.5703125" style="65" customWidth="1"/>
    <col min="5380" max="5380" width="16.140625" style="65" customWidth="1"/>
    <col min="5381" max="5381" width="18.28515625" style="65" customWidth="1"/>
    <col min="5382" max="5382" width="13.7109375" style="65" customWidth="1"/>
    <col min="5383" max="5383" width="9.140625" style="65"/>
    <col min="5384" max="5384" width="5.85546875" style="65" customWidth="1"/>
    <col min="5385" max="5385" width="9.140625" style="65"/>
    <col min="5386" max="5387" width="15.28515625" style="65" bestFit="1" customWidth="1"/>
    <col min="5388" max="5631" width="9.140625" style="65"/>
    <col min="5632" max="5632" width="2.28515625" style="65" customWidth="1"/>
    <col min="5633" max="5633" width="62.42578125" style="65" customWidth="1"/>
    <col min="5634" max="5634" width="0" style="65" hidden="1" customWidth="1"/>
    <col min="5635" max="5635" width="13.5703125" style="65" customWidth="1"/>
    <col min="5636" max="5636" width="16.140625" style="65" customWidth="1"/>
    <col min="5637" max="5637" width="18.28515625" style="65" customWidth="1"/>
    <col min="5638" max="5638" width="13.7109375" style="65" customWidth="1"/>
    <col min="5639" max="5639" width="9.140625" style="65"/>
    <col min="5640" max="5640" width="5.85546875" style="65" customWidth="1"/>
    <col min="5641" max="5641" width="9.140625" style="65"/>
    <col min="5642" max="5643" width="15.28515625" style="65" bestFit="1" customWidth="1"/>
    <col min="5644" max="5887" width="9.140625" style="65"/>
    <col min="5888" max="5888" width="2.28515625" style="65" customWidth="1"/>
    <col min="5889" max="5889" width="62.42578125" style="65" customWidth="1"/>
    <col min="5890" max="5890" width="0" style="65" hidden="1" customWidth="1"/>
    <col min="5891" max="5891" width="13.5703125" style="65" customWidth="1"/>
    <col min="5892" max="5892" width="16.140625" style="65" customWidth="1"/>
    <col min="5893" max="5893" width="18.28515625" style="65" customWidth="1"/>
    <col min="5894" max="5894" width="13.7109375" style="65" customWidth="1"/>
    <col min="5895" max="5895" width="9.140625" style="65"/>
    <col min="5896" max="5896" width="5.85546875" style="65" customWidth="1"/>
    <col min="5897" max="5897" width="9.140625" style="65"/>
    <col min="5898" max="5899" width="15.28515625" style="65" bestFit="1" customWidth="1"/>
    <col min="5900" max="6143" width="9.140625" style="65"/>
    <col min="6144" max="6144" width="2.28515625" style="65" customWidth="1"/>
    <col min="6145" max="6145" width="62.42578125" style="65" customWidth="1"/>
    <col min="6146" max="6146" width="0" style="65" hidden="1" customWidth="1"/>
    <col min="6147" max="6147" width="13.5703125" style="65" customWidth="1"/>
    <col min="6148" max="6148" width="16.140625" style="65" customWidth="1"/>
    <col min="6149" max="6149" width="18.28515625" style="65" customWidth="1"/>
    <col min="6150" max="6150" width="13.7109375" style="65" customWidth="1"/>
    <col min="6151" max="6151" width="9.140625" style="65"/>
    <col min="6152" max="6152" width="5.85546875" style="65" customWidth="1"/>
    <col min="6153" max="6153" width="9.140625" style="65"/>
    <col min="6154" max="6155" width="15.28515625" style="65" bestFit="1" customWidth="1"/>
    <col min="6156" max="6399" width="9.140625" style="65"/>
    <col min="6400" max="6400" width="2.28515625" style="65" customWidth="1"/>
    <col min="6401" max="6401" width="62.42578125" style="65" customWidth="1"/>
    <col min="6402" max="6402" width="0" style="65" hidden="1" customWidth="1"/>
    <col min="6403" max="6403" width="13.5703125" style="65" customWidth="1"/>
    <col min="6404" max="6404" width="16.140625" style="65" customWidth="1"/>
    <col min="6405" max="6405" width="18.28515625" style="65" customWidth="1"/>
    <col min="6406" max="6406" width="13.7109375" style="65" customWidth="1"/>
    <col min="6407" max="6407" width="9.140625" style="65"/>
    <col min="6408" max="6408" width="5.85546875" style="65" customWidth="1"/>
    <col min="6409" max="6409" width="9.140625" style="65"/>
    <col min="6410" max="6411" width="15.28515625" style="65" bestFit="1" customWidth="1"/>
    <col min="6412" max="6655" width="9.140625" style="65"/>
    <col min="6656" max="6656" width="2.28515625" style="65" customWidth="1"/>
    <col min="6657" max="6657" width="62.42578125" style="65" customWidth="1"/>
    <col min="6658" max="6658" width="0" style="65" hidden="1" customWidth="1"/>
    <col min="6659" max="6659" width="13.5703125" style="65" customWidth="1"/>
    <col min="6660" max="6660" width="16.140625" style="65" customWidth="1"/>
    <col min="6661" max="6661" width="18.28515625" style="65" customWidth="1"/>
    <col min="6662" max="6662" width="13.7109375" style="65" customWidth="1"/>
    <col min="6663" max="6663" width="9.140625" style="65"/>
    <col min="6664" max="6664" width="5.85546875" style="65" customWidth="1"/>
    <col min="6665" max="6665" width="9.140625" style="65"/>
    <col min="6666" max="6667" width="15.28515625" style="65" bestFit="1" customWidth="1"/>
    <col min="6668" max="6911" width="9.140625" style="65"/>
    <col min="6912" max="6912" width="2.28515625" style="65" customWidth="1"/>
    <col min="6913" max="6913" width="62.42578125" style="65" customWidth="1"/>
    <col min="6914" max="6914" width="0" style="65" hidden="1" customWidth="1"/>
    <col min="6915" max="6915" width="13.5703125" style="65" customWidth="1"/>
    <col min="6916" max="6916" width="16.140625" style="65" customWidth="1"/>
    <col min="6917" max="6917" width="18.28515625" style="65" customWidth="1"/>
    <col min="6918" max="6918" width="13.7109375" style="65" customWidth="1"/>
    <col min="6919" max="6919" width="9.140625" style="65"/>
    <col min="6920" max="6920" width="5.85546875" style="65" customWidth="1"/>
    <col min="6921" max="6921" width="9.140625" style="65"/>
    <col min="6922" max="6923" width="15.28515625" style="65" bestFit="1" customWidth="1"/>
    <col min="6924" max="7167" width="9.140625" style="65"/>
    <col min="7168" max="7168" width="2.28515625" style="65" customWidth="1"/>
    <col min="7169" max="7169" width="62.42578125" style="65" customWidth="1"/>
    <col min="7170" max="7170" width="0" style="65" hidden="1" customWidth="1"/>
    <col min="7171" max="7171" width="13.5703125" style="65" customWidth="1"/>
    <col min="7172" max="7172" width="16.140625" style="65" customWidth="1"/>
    <col min="7173" max="7173" width="18.28515625" style="65" customWidth="1"/>
    <col min="7174" max="7174" width="13.7109375" style="65" customWidth="1"/>
    <col min="7175" max="7175" width="9.140625" style="65"/>
    <col min="7176" max="7176" width="5.85546875" style="65" customWidth="1"/>
    <col min="7177" max="7177" width="9.140625" style="65"/>
    <col min="7178" max="7179" width="15.28515625" style="65" bestFit="1" customWidth="1"/>
    <col min="7180" max="7423" width="9.140625" style="65"/>
    <col min="7424" max="7424" width="2.28515625" style="65" customWidth="1"/>
    <col min="7425" max="7425" width="62.42578125" style="65" customWidth="1"/>
    <col min="7426" max="7426" width="0" style="65" hidden="1" customWidth="1"/>
    <col min="7427" max="7427" width="13.5703125" style="65" customWidth="1"/>
    <col min="7428" max="7428" width="16.140625" style="65" customWidth="1"/>
    <col min="7429" max="7429" width="18.28515625" style="65" customWidth="1"/>
    <col min="7430" max="7430" width="13.7109375" style="65" customWidth="1"/>
    <col min="7431" max="7431" width="9.140625" style="65"/>
    <col min="7432" max="7432" width="5.85546875" style="65" customWidth="1"/>
    <col min="7433" max="7433" width="9.140625" style="65"/>
    <col min="7434" max="7435" width="15.28515625" style="65" bestFit="1" customWidth="1"/>
    <col min="7436" max="7679" width="9.140625" style="65"/>
    <col min="7680" max="7680" width="2.28515625" style="65" customWidth="1"/>
    <col min="7681" max="7681" width="62.42578125" style="65" customWidth="1"/>
    <col min="7682" max="7682" width="0" style="65" hidden="1" customWidth="1"/>
    <col min="7683" max="7683" width="13.5703125" style="65" customWidth="1"/>
    <col min="7684" max="7684" width="16.140625" style="65" customWidth="1"/>
    <col min="7685" max="7685" width="18.28515625" style="65" customWidth="1"/>
    <col min="7686" max="7686" width="13.7109375" style="65" customWidth="1"/>
    <col min="7687" max="7687" width="9.140625" style="65"/>
    <col min="7688" max="7688" width="5.85546875" style="65" customWidth="1"/>
    <col min="7689" max="7689" width="9.140625" style="65"/>
    <col min="7690" max="7691" width="15.28515625" style="65" bestFit="1" customWidth="1"/>
    <col min="7692" max="7935" width="9.140625" style="65"/>
    <col min="7936" max="7936" width="2.28515625" style="65" customWidth="1"/>
    <col min="7937" max="7937" width="62.42578125" style="65" customWidth="1"/>
    <col min="7938" max="7938" width="0" style="65" hidden="1" customWidth="1"/>
    <col min="7939" max="7939" width="13.5703125" style="65" customWidth="1"/>
    <col min="7940" max="7940" width="16.140625" style="65" customWidth="1"/>
    <col min="7941" max="7941" width="18.28515625" style="65" customWidth="1"/>
    <col min="7942" max="7942" width="13.7109375" style="65" customWidth="1"/>
    <col min="7943" max="7943" width="9.140625" style="65"/>
    <col min="7944" max="7944" width="5.85546875" style="65" customWidth="1"/>
    <col min="7945" max="7945" width="9.140625" style="65"/>
    <col min="7946" max="7947" width="15.28515625" style="65" bestFit="1" customWidth="1"/>
    <col min="7948" max="8191" width="9.140625" style="65"/>
    <col min="8192" max="8192" width="2.28515625" style="65" customWidth="1"/>
    <col min="8193" max="8193" width="62.42578125" style="65" customWidth="1"/>
    <col min="8194" max="8194" width="0" style="65" hidden="1" customWidth="1"/>
    <col min="8195" max="8195" width="13.5703125" style="65" customWidth="1"/>
    <col min="8196" max="8196" width="16.140625" style="65" customWidth="1"/>
    <col min="8197" max="8197" width="18.28515625" style="65" customWidth="1"/>
    <col min="8198" max="8198" width="13.7109375" style="65" customWidth="1"/>
    <col min="8199" max="8199" width="9.140625" style="65"/>
    <col min="8200" max="8200" width="5.85546875" style="65" customWidth="1"/>
    <col min="8201" max="8201" width="9.140625" style="65"/>
    <col min="8202" max="8203" width="15.28515625" style="65" bestFit="1" customWidth="1"/>
    <col min="8204" max="8447" width="9.140625" style="65"/>
    <col min="8448" max="8448" width="2.28515625" style="65" customWidth="1"/>
    <col min="8449" max="8449" width="62.42578125" style="65" customWidth="1"/>
    <col min="8450" max="8450" width="0" style="65" hidden="1" customWidth="1"/>
    <col min="8451" max="8451" width="13.5703125" style="65" customWidth="1"/>
    <col min="8452" max="8452" width="16.140625" style="65" customWidth="1"/>
    <col min="8453" max="8453" width="18.28515625" style="65" customWidth="1"/>
    <col min="8454" max="8454" width="13.7109375" style="65" customWidth="1"/>
    <col min="8455" max="8455" width="9.140625" style="65"/>
    <col min="8456" max="8456" width="5.85546875" style="65" customWidth="1"/>
    <col min="8457" max="8457" width="9.140625" style="65"/>
    <col min="8458" max="8459" width="15.28515625" style="65" bestFit="1" customWidth="1"/>
    <col min="8460" max="8703" width="9.140625" style="65"/>
    <col min="8704" max="8704" width="2.28515625" style="65" customWidth="1"/>
    <col min="8705" max="8705" width="62.42578125" style="65" customWidth="1"/>
    <col min="8706" max="8706" width="0" style="65" hidden="1" customWidth="1"/>
    <col min="8707" max="8707" width="13.5703125" style="65" customWidth="1"/>
    <col min="8708" max="8708" width="16.140625" style="65" customWidth="1"/>
    <col min="8709" max="8709" width="18.28515625" style="65" customWidth="1"/>
    <col min="8710" max="8710" width="13.7109375" style="65" customWidth="1"/>
    <col min="8711" max="8711" width="9.140625" style="65"/>
    <col min="8712" max="8712" width="5.85546875" style="65" customWidth="1"/>
    <col min="8713" max="8713" width="9.140625" style="65"/>
    <col min="8714" max="8715" width="15.28515625" style="65" bestFit="1" customWidth="1"/>
    <col min="8716" max="8959" width="9.140625" style="65"/>
    <col min="8960" max="8960" width="2.28515625" style="65" customWidth="1"/>
    <col min="8961" max="8961" width="62.42578125" style="65" customWidth="1"/>
    <col min="8962" max="8962" width="0" style="65" hidden="1" customWidth="1"/>
    <col min="8963" max="8963" width="13.5703125" style="65" customWidth="1"/>
    <col min="8964" max="8964" width="16.140625" style="65" customWidth="1"/>
    <col min="8965" max="8965" width="18.28515625" style="65" customWidth="1"/>
    <col min="8966" max="8966" width="13.7109375" style="65" customWidth="1"/>
    <col min="8967" max="8967" width="9.140625" style="65"/>
    <col min="8968" max="8968" width="5.85546875" style="65" customWidth="1"/>
    <col min="8969" max="8969" width="9.140625" style="65"/>
    <col min="8970" max="8971" width="15.28515625" style="65" bestFit="1" customWidth="1"/>
    <col min="8972" max="9215" width="9.140625" style="65"/>
    <col min="9216" max="9216" width="2.28515625" style="65" customWidth="1"/>
    <col min="9217" max="9217" width="62.42578125" style="65" customWidth="1"/>
    <col min="9218" max="9218" width="0" style="65" hidden="1" customWidth="1"/>
    <col min="9219" max="9219" width="13.5703125" style="65" customWidth="1"/>
    <col min="9220" max="9220" width="16.140625" style="65" customWidth="1"/>
    <col min="9221" max="9221" width="18.28515625" style="65" customWidth="1"/>
    <col min="9222" max="9222" width="13.7109375" style="65" customWidth="1"/>
    <col min="9223" max="9223" width="9.140625" style="65"/>
    <col min="9224" max="9224" width="5.85546875" style="65" customWidth="1"/>
    <col min="9225" max="9225" width="9.140625" style="65"/>
    <col min="9226" max="9227" width="15.28515625" style="65" bestFit="1" customWidth="1"/>
    <col min="9228" max="9471" width="9.140625" style="65"/>
    <col min="9472" max="9472" width="2.28515625" style="65" customWidth="1"/>
    <col min="9473" max="9473" width="62.42578125" style="65" customWidth="1"/>
    <col min="9474" max="9474" width="0" style="65" hidden="1" customWidth="1"/>
    <col min="9475" max="9475" width="13.5703125" style="65" customWidth="1"/>
    <col min="9476" max="9476" width="16.140625" style="65" customWidth="1"/>
    <col min="9477" max="9477" width="18.28515625" style="65" customWidth="1"/>
    <col min="9478" max="9478" width="13.7109375" style="65" customWidth="1"/>
    <col min="9479" max="9479" width="9.140625" style="65"/>
    <col min="9480" max="9480" width="5.85546875" style="65" customWidth="1"/>
    <col min="9481" max="9481" width="9.140625" style="65"/>
    <col min="9482" max="9483" width="15.28515625" style="65" bestFit="1" customWidth="1"/>
    <col min="9484" max="9727" width="9.140625" style="65"/>
    <col min="9728" max="9728" width="2.28515625" style="65" customWidth="1"/>
    <col min="9729" max="9729" width="62.42578125" style="65" customWidth="1"/>
    <col min="9730" max="9730" width="0" style="65" hidden="1" customWidth="1"/>
    <col min="9731" max="9731" width="13.5703125" style="65" customWidth="1"/>
    <col min="9732" max="9732" width="16.140625" style="65" customWidth="1"/>
    <col min="9733" max="9733" width="18.28515625" style="65" customWidth="1"/>
    <col min="9734" max="9734" width="13.7109375" style="65" customWidth="1"/>
    <col min="9735" max="9735" width="9.140625" style="65"/>
    <col min="9736" max="9736" width="5.85546875" style="65" customWidth="1"/>
    <col min="9737" max="9737" width="9.140625" style="65"/>
    <col min="9738" max="9739" width="15.28515625" style="65" bestFit="1" customWidth="1"/>
    <col min="9740" max="9983" width="9.140625" style="65"/>
    <col min="9984" max="9984" width="2.28515625" style="65" customWidth="1"/>
    <col min="9985" max="9985" width="62.42578125" style="65" customWidth="1"/>
    <col min="9986" max="9986" width="0" style="65" hidden="1" customWidth="1"/>
    <col min="9987" max="9987" width="13.5703125" style="65" customWidth="1"/>
    <col min="9988" max="9988" width="16.140625" style="65" customWidth="1"/>
    <col min="9989" max="9989" width="18.28515625" style="65" customWidth="1"/>
    <col min="9990" max="9990" width="13.7109375" style="65" customWidth="1"/>
    <col min="9991" max="9991" width="9.140625" style="65"/>
    <col min="9992" max="9992" width="5.85546875" style="65" customWidth="1"/>
    <col min="9993" max="9993" width="9.140625" style="65"/>
    <col min="9994" max="9995" width="15.28515625" style="65" bestFit="1" customWidth="1"/>
    <col min="9996" max="10239" width="9.140625" style="65"/>
    <col min="10240" max="10240" width="2.28515625" style="65" customWidth="1"/>
    <col min="10241" max="10241" width="62.42578125" style="65" customWidth="1"/>
    <col min="10242" max="10242" width="0" style="65" hidden="1" customWidth="1"/>
    <col min="10243" max="10243" width="13.5703125" style="65" customWidth="1"/>
    <col min="10244" max="10244" width="16.140625" style="65" customWidth="1"/>
    <col min="10245" max="10245" width="18.28515625" style="65" customWidth="1"/>
    <col min="10246" max="10246" width="13.7109375" style="65" customWidth="1"/>
    <col min="10247" max="10247" width="9.140625" style="65"/>
    <col min="10248" max="10248" width="5.85546875" style="65" customWidth="1"/>
    <col min="10249" max="10249" width="9.140625" style="65"/>
    <col min="10250" max="10251" width="15.28515625" style="65" bestFit="1" customWidth="1"/>
    <col min="10252" max="10495" width="9.140625" style="65"/>
    <col min="10496" max="10496" width="2.28515625" style="65" customWidth="1"/>
    <col min="10497" max="10497" width="62.42578125" style="65" customWidth="1"/>
    <col min="10498" max="10498" width="0" style="65" hidden="1" customWidth="1"/>
    <col min="10499" max="10499" width="13.5703125" style="65" customWidth="1"/>
    <col min="10500" max="10500" width="16.140625" style="65" customWidth="1"/>
    <col min="10501" max="10501" width="18.28515625" style="65" customWidth="1"/>
    <col min="10502" max="10502" width="13.7109375" style="65" customWidth="1"/>
    <col min="10503" max="10503" width="9.140625" style="65"/>
    <col min="10504" max="10504" width="5.85546875" style="65" customWidth="1"/>
    <col min="10505" max="10505" width="9.140625" style="65"/>
    <col min="10506" max="10507" width="15.28515625" style="65" bestFit="1" customWidth="1"/>
    <col min="10508" max="10751" width="9.140625" style="65"/>
    <col min="10752" max="10752" width="2.28515625" style="65" customWidth="1"/>
    <col min="10753" max="10753" width="62.42578125" style="65" customWidth="1"/>
    <col min="10754" max="10754" width="0" style="65" hidden="1" customWidth="1"/>
    <col min="10755" max="10755" width="13.5703125" style="65" customWidth="1"/>
    <col min="10756" max="10756" width="16.140625" style="65" customWidth="1"/>
    <col min="10757" max="10757" width="18.28515625" style="65" customWidth="1"/>
    <col min="10758" max="10758" width="13.7109375" style="65" customWidth="1"/>
    <col min="10759" max="10759" width="9.140625" style="65"/>
    <col min="10760" max="10760" width="5.85546875" style="65" customWidth="1"/>
    <col min="10761" max="10761" width="9.140625" style="65"/>
    <col min="10762" max="10763" width="15.28515625" style="65" bestFit="1" customWidth="1"/>
    <col min="10764" max="11007" width="9.140625" style="65"/>
    <col min="11008" max="11008" width="2.28515625" style="65" customWidth="1"/>
    <col min="11009" max="11009" width="62.42578125" style="65" customWidth="1"/>
    <col min="11010" max="11010" width="0" style="65" hidden="1" customWidth="1"/>
    <col min="11011" max="11011" width="13.5703125" style="65" customWidth="1"/>
    <col min="11012" max="11012" width="16.140625" style="65" customWidth="1"/>
    <col min="11013" max="11013" width="18.28515625" style="65" customWidth="1"/>
    <col min="11014" max="11014" width="13.7109375" style="65" customWidth="1"/>
    <col min="11015" max="11015" width="9.140625" style="65"/>
    <col min="11016" max="11016" width="5.85546875" style="65" customWidth="1"/>
    <col min="11017" max="11017" width="9.140625" style="65"/>
    <col min="11018" max="11019" width="15.28515625" style="65" bestFit="1" customWidth="1"/>
    <col min="11020" max="11263" width="9.140625" style="65"/>
    <col min="11264" max="11264" width="2.28515625" style="65" customWidth="1"/>
    <col min="11265" max="11265" width="62.42578125" style="65" customWidth="1"/>
    <col min="11266" max="11266" width="0" style="65" hidden="1" customWidth="1"/>
    <col min="11267" max="11267" width="13.5703125" style="65" customWidth="1"/>
    <col min="11268" max="11268" width="16.140625" style="65" customWidth="1"/>
    <col min="11269" max="11269" width="18.28515625" style="65" customWidth="1"/>
    <col min="11270" max="11270" width="13.7109375" style="65" customWidth="1"/>
    <col min="11271" max="11271" width="9.140625" style="65"/>
    <col min="11272" max="11272" width="5.85546875" style="65" customWidth="1"/>
    <col min="11273" max="11273" width="9.140625" style="65"/>
    <col min="11274" max="11275" width="15.28515625" style="65" bestFit="1" customWidth="1"/>
    <col min="11276" max="11519" width="9.140625" style="65"/>
    <col min="11520" max="11520" width="2.28515625" style="65" customWidth="1"/>
    <col min="11521" max="11521" width="62.42578125" style="65" customWidth="1"/>
    <col min="11522" max="11522" width="0" style="65" hidden="1" customWidth="1"/>
    <col min="11523" max="11523" width="13.5703125" style="65" customWidth="1"/>
    <col min="11524" max="11524" width="16.140625" style="65" customWidth="1"/>
    <col min="11525" max="11525" width="18.28515625" style="65" customWidth="1"/>
    <col min="11526" max="11526" width="13.7109375" style="65" customWidth="1"/>
    <col min="11527" max="11527" width="9.140625" style="65"/>
    <col min="11528" max="11528" width="5.85546875" style="65" customWidth="1"/>
    <col min="11529" max="11529" width="9.140625" style="65"/>
    <col min="11530" max="11531" width="15.28515625" style="65" bestFit="1" customWidth="1"/>
    <col min="11532" max="11775" width="9.140625" style="65"/>
    <col min="11776" max="11776" width="2.28515625" style="65" customWidth="1"/>
    <col min="11777" max="11777" width="62.42578125" style="65" customWidth="1"/>
    <col min="11778" max="11778" width="0" style="65" hidden="1" customWidth="1"/>
    <col min="11779" max="11779" width="13.5703125" style="65" customWidth="1"/>
    <col min="11780" max="11780" width="16.140625" style="65" customWidth="1"/>
    <col min="11781" max="11781" width="18.28515625" style="65" customWidth="1"/>
    <col min="11782" max="11782" width="13.7109375" style="65" customWidth="1"/>
    <col min="11783" max="11783" width="9.140625" style="65"/>
    <col min="11784" max="11784" width="5.85546875" style="65" customWidth="1"/>
    <col min="11785" max="11785" width="9.140625" style="65"/>
    <col min="11786" max="11787" width="15.28515625" style="65" bestFit="1" customWidth="1"/>
    <col min="11788" max="12031" width="9.140625" style="65"/>
    <col min="12032" max="12032" width="2.28515625" style="65" customWidth="1"/>
    <col min="12033" max="12033" width="62.42578125" style="65" customWidth="1"/>
    <col min="12034" max="12034" width="0" style="65" hidden="1" customWidth="1"/>
    <col min="12035" max="12035" width="13.5703125" style="65" customWidth="1"/>
    <col min="12036" max="12036" width="16.140625" style="65" customWidth="1"/>
    <col min="12037" max="12037" width="18.28515625" style="65" customWidth="1"/>
    <col min="12038" max="12038" width="13.7109375" style="65" customWidth="1"/>
    <col min="12039" max="12039" width="9.140625" style="65"/>
    <col min="12040" max="12040" width="5.85546875" style="65" customWidth="1"/>
    <col min="12041" max="12041" width="9.140625" style="65"/>
    <col min="12042" max="12043" width="15.28515625" style="65" bestFit="1" customWidth="1"/>
    <col min="12044" max="12287" width="9.140625" style="65"/>
    <col min="12288" max="12288" width="2.28515625" style="65" customWidth="1"/>
    <col min="12289" max="12289" width="62.42578125" style="65" customWidth="1"/>
    <col min="12290" max="12290" width="0" style="65" hidden="1" customWidth="1"/>
    <col min="12291" max="12291" width="13.5703125" style="65" customWidth="1"/>
    <col min="12292" max="12292" width="16.140625" style="65" customWidth="1"/>
    <col min="12293" max="12293" width="18.28515625" style="65" customWidth="1"/>
    <col min="12294" max="12294" width="13.7109375" style="65" customWidth="1"/>
    <col min="12295" max="12295" width="9.140625" style="65"/>
    <col min="12296" max="12296" width="5.85546875" style="65" customWidth="1"/>
    <col min="12297" max="12297" width="9.140625" style="65"/>
    <col min="12298" max="12299" width="15.28515625" style="65" bestFit="1" customWidth="1"/>
    <col min="12300" max="12543" width="9.140625" style="65"/>
    <col min="12544" max="12544" width="2.28515625" style="65" customWidth="1"/>
    <col min="12545" max="12545" width="62.42578125" style="65" customWidth="1"/>
    <col min="12546" max="12546" width="0" style="65" hidden="1" customWidth="1"/>
    <col min="12547" max="12547" width="13.5703125" style="65" customWidth="1"/>
    <col min="12548" max="12548" width="16.140625" style="65" customWidth="1"/>
    <col min="12549" max="12549" width="18.28515625" style="65" customWidth="1"/>
    <col min="12550" max="12550" width="13.7109375" style="65" customWidth="1"/>
    <col min="12551" max="12551" width="9.140625" style="65"/>
    <col min="12552" max="12552" width="5.85546875" style="65" customWidth="1"/>
    <col min="12553" max="12553" width="9.140625" style="65"/>
    <col min="12554" max="12555" width="15.28515625" style="65" bestFit="1" customWidth="1"/>
    <col min="12556" max="12799" width="9.140625" style="65"/>
    <col min="12800" max="12800" width="2.28515625" style="65" customWidth="1"/>
    <col min="12801" max="12801" width="62.42578125" style="65" customWidth="1"/>
    <col min="12802" max="12802" width="0" style="65" hidden="1" customWidth="1"/>
    <col min="12803" max="12803" width="13.5703125" style="65" customWidth="1"/>
    <col min="12804" max="12804" width="16.140625" style="65" customWidth="1"/>
    <col min="12805" max="12805" width="18.28515625" style="65" customWidth="1"/>
    <col min="12806" max="12806" width="13.7109375" style="65" customWidth="1"/>
    <col min="12807" max="12807" width="9.140625" style="65"/>
    <col min="12808" max="12808" width="5.85546875" style="65" customWidth="1"/>
    <col min="12809" max="12809" width="9.140625" style="65"/>
    <col min="12810" max="12811" width="15.28515625" style="65" bestFit="1" customWidth="1"/>
    <col min="12812" max="13055" width="9.140625" style="65"/>
    <col min="13056" max="13056" width="2.28515625" style="65" customWidth="1"/>
    <col min="13057" max="13057" width="62.42578125" style="65" customWidth="1"/>
    <col min="13058" max="13058" width="0" style="65" hidden="1" customWidth="1"/>
    <col min="13059" max="13059" width="13.5703125" style="65" customWidth="1"/>
    <col min="13060" max="13060" width="16.140625" style="65" customWidth="1"/>
    <col min="13061" max="13061" width="18.28515625" style="65" customWidth="1"/>
    <col min="13062" max="13062" width="13.7109375" style="65" customWidth="1"/>
    <col min="13063" max="13063" width="9.140625" style="65"/>
    <col min="13064" max="13064" width="5.85546875" style="65" customWidth="1"/>
    <col min="13065" max="13065" width="9.140625" style="65"/>
    <col min="13066" max="13067" width="15.28515625" style="65" bestFit="1" customWidth="1"/>
    <col min="13068" max="13311" width="9.140625" style="65"/>
    <col min="13312" max="13312" width="2.28515625" style="65" customWidth="1"/>
    <col min="13313" max="13313" width="62.42578125" style="65" customWidth="1"/>
    <col min="13314" max="13314" width="0" style="65" hidden="1" customWidth="1"/>
    <col min="13315" max="13315" width="13.5703125" style="65" customWidth="1"/>
    <col min="13316" max="13316" width="16.140625" style="65" customWidth="1"/>
    <col min="13317" max="13317" width="18.28515625" style="65" customWidth="1"/>
    <col min="13318" max="13318" width="13.7109375" style="65" customWidth="1"/>
    <col min="13319" max="13319" width="9.140625" style="65"/>
    <col min="13320" max="13320" width="5.85546875" style="65" customWidth="1"/>
    <col min="13321" max="13321" width="9.140625" style="65"/>
    <col min="13322" max="13323" width="15.28515625" style="65" bestFit="1" customWidth="1"/>
    <col min="13324" max="13567" width="9.140625" style="65"/>
    <col min="13568" max="13568" width="2.28515625" style="65" customWidth="1"/>
    <col min="13569" max="13569" width="62.42578125" style="65" customWidth="1"/>
    <col min="13570" max="13570" width="0" style="65" hidden="1" customWidth="1"/>
    <col min="13571" max="13571" width="13.5703125" style="65" customWidth="1"/>
    <col min="13572" max="13572" width="16.140625" style="65" customWidth="1"/>
    <col min="13573" max="13573" width="18.28515625" style="65" customWidth="1"/>
    <col min="13574" max="13574" width="13.7109375" style="65" customWidth="1"/>
    <col min="13575" max="13575" width="9.140625" style="65"/>
    <col min="13576" max="13576" width="5.85546875" style="65" customWidth="1"/>
    <col min="13577" max="13577" width="9.140625" style="65"/>
    <col min="13578" max="13579" width="15.28515625" style="65" bestFit="1" customWidth="1"/>
    <col min="13580" max="13823" width="9.140625" style="65"/>
    <col min="13824" max="13824" width="2.28515625" style="65" customWidth="1"/>
    <col min="13825" max="13825" width="62.42578125" style="65" customWidth="1"/>
    <col min="13826" max="13826" width="0" style="65" hidden="1" customWidth="1"/>
    <col min="13827" max="13827" width="13.5703125" style="65" customWidth="1"/>
    <col min="13828" max="13828" width="16.140625" style="65" customWidth="1"/>
    <col min="13829" max="13829" width="18.28515625" style="65" customWidth="1"/>
    <col min="13830" max="13830" width="13.7109375" style="65" customWidth="1"/>
    <col min="13831" max="13831" width="9.140625" style="65"/>
    <col min="13832" max="13832" width="5.85546875" style="65" customWidth="1"/>
    <col min="13833" max="13833" width="9.140625" style="65"/>
    <col min="13834" max="13835" width="15.28515625" style="65" bestFit="1" customWidth="1"/>
    <col min="13836" max="14079" width="9.140625" style="65"/>
    <col min="14080" max="14080" width="2.28515625" style="65" customWidth="1"/>
    <col min="14081" max="14081" width="62.42578125" style="65" customWidth="1"/>
    <col min="14082" max="14082" width="0" style="65" hidden="1" customWidth="1"/>
    <col min="14083" max="14083" width="13.5703125" style="65" customWidth="1"/>
    <col min="14084" max="14084" width="16.140625" style="65" customWidth="1"/>
    <col min="14085" max="14085" width="18.28515625" style="65" customWidth="1"/>
    <col min="14086" max="14086" width="13.7109375" style="65" customWidth="1"/>
    <col min="14087" max="14087" width="9.140625" style="65"/>
    <col min="14088" max="14088" width="5.85546875" style="65" customWidth="1"/>
    <col min="14089" max="14089" width="9.140625" style="65"/>
    <col min="14090" max="14091" width="15.28515625" style="65" bestFit="1" customWidth="1"/>
    <col min="14092" max="14335" width="9.140625" style="65"/>
    <col min="14336" max="14336" width="2.28515625" style="65" customWidth="1"/>
    <col min="14337" max="14337" width="62.42578125" style="65" customWidth="1"/>
    <col min="14338" max="14338" width="0" style="65" hidden="1" customWidth="1"/>
    <col min="14339" max="14339" width="13.5703125" style="65" customWidth="1"/>
    <col min="14340" max="14340" width="16.140625" style="65" customWidth="1"/>
    <col min="14341" max="14341" width="18.28515625" style="65" customWidth="1"/>
    <col min="14342" max="14342" width="13.7109375" style="65" customWidth="1"/>
    <col min="14343" max="14343" width="9.140625" style="65"/>
    <col min="14344" max="14344" width="5.85546875" style="65" customWidth="1"/>
    <col min="14345" max="14345" width="9.140625" style="65"/>
    <col min="14346" max="14347" width="15.28515625" style="65" bestFit="1" customWidth="1"/>
    <col min="14348" max="14591" width="9.140625" style="65"/>
    <col min="14592" max="14592" width="2.28515625" style="65" customWidth="1"/>
    <col min="14593" max="14593" width="62.42578125" style="65" customWidth="1"/>
    <col min="14594" max="14594" width="0" style="65" hidden="1" customWidth="1"/>
    <col min="14595" max="14595" width="13.5703125" style="65" customWidth="1"/>
    <col min="14596" max="14596" width="16.140625" style="65" customWidth="1"/>
    <col min="14597" max="14597" width="18.28515625" style="65" customWidth="1"/>
    <col min="14598" max="14598" width="13.7109375" style="65" customWidth="1"/>
    <col min="14599" max="14599" width="9.140625" style="65"/>
    <col min="14600" max="14600" width="5.85546875" style="65" customWidth="1"/>
    <col min="14601" max="14601" width="9.140625" style="65"/>
    <col min="14602" max="14603" width="15.28515625" style="65" bestFit="1" customWidth="1"/>
    <col min="14604" max="14847" width="9.140625" style="65"/>
    <col min="14848" max="14848" width="2.28515625" style="65" customWidth="1"/>
    <col min="14849" max="14849" width="62.42578125" style="65" customWidth="1"/>
    <col min="14850" max="14850" width="0" style="65" hidden="1" customWidth="1"/>
    <col min="14851" max="14851" width="13.5703125" style="65" customWidth="1"/>
    <col min="14852" max="14852" width="16.140625" style="65" customWidth="1"/>
    <col min="14853" max="14853" width="18.28515625" style="65" customWidth="1"/>
    <col min="14854" max="14854" width="13.7109375" style="65" customWidth="1"/>
    <col min="14855" max="14855" width="9.140625" style="65"/>
    <col min="14856" max="14856" width="5.85546875" style="65" customWidth="1"/>
    <col min="14857" max="14857" width="9.140625" style="65"/>
    <col min="14858" max="14859" width="15.28515625" style="65" bestFit="1" customWidth="1"/>
    <col min="14860" max="15103" width="9.140625" style="65"/>
    <col min="15104" max="15104" width="2.28515625" style="65" customWidth="1"/>
    <col min="15105" max="15105" width="62.42578125" style="65" customWidth="1"/>
    <col min="15106" max="15106" width="0" style="65" hidden="1" customWidth="1"/>
    <col min="15107" max="15107" width="13.5703125" style="65" customWidth="1"/>
    <col min="15108" max="15108" width="16.140625" style="65" customWidth="1"/>
    <col min="15109" max="15109" width="18.28515625" style="65" customWidth="1"/>
    <col min="15110" max="15110" width="13.7109375" style="65" customWidth="1"/>
    <col min="15111" max="15111" width="9.140625" style="65"/>
    <col min="15112" max="15112" width="5.85546875" style="65" customWidth="1"/>
    <col min="15113" max="15113" width="9.140625" style="65"/>
    <col min="15114" max="15115" width="15.28515625" style="65" bestFit="1" customWidth="1"/>
    <col min="15116" max="15359" width="9.140625" style="65"/>
    <col min="15360" max="15360" width="2.28515625" style="65" customWidth="1"/>
    <col min="15361" max="15361" width="62.42578125" style="65" customWidth="1"/>
    <col min="15362" max="15362" width="0" style="65" hidden="1" customWidth="1"/>
    <col min="15363" max="15363" width="13.5703125" style="65" customWidth="1"/>
    <col min="15364" max="15364" width="16.140625" style="65" customWidth="1"/>
    <col min="15365" max="15365" width="18.28515625" style="65" customWidth="1"/>
    <col min="15366" max="15366" width="13.7109375" style="65" customWidth="1"/>
    <col min="15367" max="15367" width="9.140625" style="65"/>
    <col min="15368" max="15368" width="5.85546875" style="65" customWidth="1"/>
    <col min="15369" max="15369" width="9.140625" style="65"/>
    <col min="15370" max="15371" width="15.28515625" style="65" bestFit="1" customWidth="1"/>
    <col min="15372" max="15615" width="9.140625" style="65"/>
    <col min="15616" max="15616" width="2.28515625" style="65" customWidth="1"/>
    <col min="15617" max="15617" width="62.42578125" style="65" customWidth="1"/>
    <col min="15618" max="15618" width="0" style="65" hidden="1" customWidth="1"/>
    <col min="15619" max="15619" width="13.5703125" style="65" customWidth="1"/>
    <col min="15620" max="15620" width="16.140625" style="65" customWidth="1"/>
    <col min="15621" max="15621" width="18.28515625" style="65" customWidth="1"/>
    <col min="15622" max="15622" width="13.7109375" style="65" customWidth="1"/>
    <col min="15623" max="15623" width="9.140625" style="65"/>
    <col min="15624" max="15624" width="5.85546875" style="65" customWidth="1"/>
    <col min="15625" max="15625" width="9.140625" style="65"/>
    <col min="15626" max="15627" width="15.28515625" style="65" bestFit="1" customWidth="1"/>
    <col min="15628" max="15871" width="9.140625" style="65"/>
    <col min="15872" max="15872" width="2.28515625" style="65" customWidth="1"/>
    <col min="15873" max="15873" width="62.42578125" style="65" customWidth="1"/>
    <col min="15874" max="15874" width="0" style="65" hidden="1" customWidth="1"/>
    <col min="15875" max="15875" width="13.5703125" style="65" customWidth="1"/>
    <col min="15876" max="15876" width="16.140625" style="65" customWidth="1"/>
    <col min="15877" max="15877" width="18.28515625" style="65" customWidth="1"/>
    <col min="15878" max="15878" width="13.7109375" style="65" customWidth="1"/>
    <col min="15879" max="15879" width="9.140625" style="65"/>
    <col min="15880" max="15880" width="5.85546875" style="65" customWidth="1"/>
    <col min="15881" max="15881" width="9.140625" style="65"/>
    <col min="15882" max="15883" width="15.28515625" style="65" bestFit="1" customWidth="1"/>
    <col min="15884" max="16127" width="9.140625" style="65"/>
    <col min="16128" max="16128" width="2.28515625" style="65" customWidth="1"/>
    <col min="16129" max="16129" width="62.42578125" style="65" customWidth="1"/>
    <col min="16130" max="16130" width="0" style="65" hidden="1" customWidth="1"/>
    <col min="16131" max="16131" width="13.5703125" style="65" customWidth="1"/>
    <col min="16132" max="16132" width="16.140625" style="65" customWidth="1"/>
    <col min="16133" max="16133" width="18.28515625" style="65" customWidth="1"/>
    <col min="16134" max="16134" width="13.7109375" style="65" customWidth="1"/>
    <col min="16135" max="16135" width="9.140625" style="65"/>
    <col min="16136" max="16136" width="5.85546875" style="65" customWidth="1"/>
    <col min="16137" max="16137" width="9.140625" style="65"/>
    <col min="16138" max="16139" width="15.28515625" style="65" bestFit="1" customWidth="1"/>
    <col min="16140" max="16384" width="9.140625" style="65"/>
  </cols>
  <sheetData>
    <row r="1" spans="2:9" x14ac:dyDescent="0.2">
      <c r="E1" s="67"/>
    </row>
    <row r="2" spans="2:9" ht="26.25" customHeight="1" x14ac:dyDescent="0.25">
      <c r="B2" s="176" t="s">
        <v>593</v>
      </c>
      <c r="C2" s="176"/>
      <c r="D2" s="176"/>
      <c r="E2" s="176"/>
      <c r="F2" s="70"/>
      <c r="G2" s="70"/>
      <c r="H2" s="70"/>
      <c r="I2" s="70"/>
    </row>
    <row r="3" spans="2:9" ht="6.75" customHeight="1" x14ac:dyDescent="0.25">
      <c r="B3" s="71"/>
      <c r="C3" s="71"/>
      <c r="D3" s="71"/>
      <c r="E3" s="71"/>
      <c r="F3" s="71"/>
      <c r="G3" s="71"/>
      <c r="H3" s="71"/>
      <c r="I3" s="71"/>
    </row>
    <row r="4" spans="2:9" ht="15.75" x14ac:dyDescent="0.25">
      <c r="B4" s="175" t="s">
        <v>415</v>
      </c>
      <c r="C4" s="175"/>
      <c r="D4" s="175"/>
      <c r="E4" s="175"/>
      <c r="F4" s="72"/>
      <c r="G4" s="72"/>
      <c r="H4" s="72"/>
      <c r="I4" s="72"/>
    </row>
    <row r="5" spans="2:9" ht="6" customHeight="1" x14ac:dyDescent="0.25">
      <c r="B5" s="73"/>
      <c r="C5" s="73"/>
      <c r="D5" s="73"/>
      <c r="E5" s="73"/>
      <c r="F5" s="73"/>
      <c r="G5" s="73"/>
      <c r="H5" s="73"/>
      <c r="I5" s="73"/>
    </row>
    <row r="6" spans="2:9" ht="15.75" x14ac:dyDescent="0.25">
      <c r="B6" s="177" t="s">
        <v>416</v>
      </c>
      <c r="C6" s="177"/>
      <c r="D6" s="177"/>
      <c r="E6" s="177"/>
      <c r="F6" s="70"/>
      <c r="G6" s="70"/>
      <c r="H6" s="70"/>
      <c r="I6" s="70"/>
    </row>
    <row r="7" spans="2:9" ht="15.75" x14ac:dyDescent="0.25">
      <c r="B7" s="177" t="s">
        <v>584</v>
      </c>
      <c r="C7" s="177"/>
      <c r="D7" s="177"/>
      <c r="E7" s="177"/>
      <c r="F7" s="70"/>
      <c r="G7" s="70"/>
      <c r="H7" s="70"/>
      <c r="I7" s="70"/>
    </row>
    <row r="8" spans="2:9" ht="6.75" customHeight="1" x14ac:dyDescent="0.25">
      <c r="B8" s="70"/>
      <c r="C8" s="70"/>
      <c r="D8" s="70"/>
      <c r="E8" s="70"/>
      <c r="F8" s="70"/>
      <c r="G8" s="70"/>
      <c r="H8" s="70"/>
      <c r="I8" s="70"/>
    </row>
    <row r="9" spans="2:9" ht="6.75" customHeight="1" x14ac:dyDescent="0.25">
      <c r="B9" s="70"/>
      <c r="C9" s="70"/>
      <c r="D9" s="70"/>
      <c r="E9" s="70"/>
      <c r="F9" s="70"/>
      <c r="G9" s="70"/>
      <c r="H9" s="70"/>
      <c r="I9" s="70"/>
    </row>
    <row r="10" spans="2:9" ht="19.5" thickBot="1" x14ac:dyDescent="0.35">
      <c r="B10" s="74"/>
      <c r="C10" s="74"/>
      <c r="D10" s="178" t="s">
        <v>110</v>
      </c>
      <c r="E10" s="178"/>
      <c r="F10" s="75"/>
      <c r="G10" s="75"/>
      <c r="H10" s="76"/>
      <c r="I10" s="76"/>
    </row>
    <row r="11" spans="2:9" ht="12.75" customHeight="1" x14ac:dyDescent="0.2">
      <c r="B11" s="179" t="s">
        <v>131</v>
      </c>
      <c r="C11" s="182" t="s">
        <v>76</v>
      </c>
      <c r="D11" s="185" t="s">
        <v>417</v>
      </c>
      <c r="E11" s="187" t="s">
        <v>418</v>
      </c>
      <c r="F11" s="77"/>
      <c r="G11" s="77"/>
      <c r="H11" s="77"/>
    </row>
    <row r="12" spans="2:9" x14ac:dyDescent="0.2">
      <c r="B12" s="180"/>
      <c r="C12" s="183"/>
      <c r="D12" s="186"/>
      <c r="E12" s="188"/>
      <c r="F12" s="77"/>
      <c r="G12" s="77"/>
      <c r="H12" s="77"/>
    </row>
    <row r="13" spans="2:9" ht="12.75" customHeight="1" x14ac:dyDescent="0.2">
      <c r="B13" s="181"/>
      <c r="C13" s="184"/>
      <c r="D13" s="189" t="s">
        <v>419</v>
      </c>
      <c r="E13" s="190"/>
      <c r="F13" s="77"/>
      <c r="G13" s="77"/>
      <c r="H13" s="77"/>
    </row>
    <row r="14" spans="2:9" ht="13.5" thickBot="1" x14ac:dyDescent="0.25">
      <c r="B14" s="78">
        <v>1</v>
      </c>
      <c r="C14" s="79">
        <v>2</v>
      </c>
      <c r="D14" s="78">
        <v>3</v>
      </c>
      <c r="E14" s="80">
        <v>4</v>
      </c>
      <c r="F14" s="77"/>
      <c r="G14" s="77"/>
      <c r="H14" s="77"/>
    </row>
    <row r="15" spans="2:9" x14ac:dyDescent="0.2">
      <c r="B15" s="81" t="s">
        <v>420</v>
      </c>
      <c r="C15" s="82" t="s">
        <v>86</v>
      </c>
      <c r="D15" s="83"/>
      <c r="E15" s="84"/>
      <c r="F15" s="77"/>
      <c r="G15" s="77"/>
      <c r="H15" s="77"/>
    </row>
    <row r="16" spans="2:9" x14ac:dyDescent="0.2">
      <c r="B16" s="85" t="s">
        <v>421</v>
      </c>
      <c r="C16" s="82" t="s">
        <v>87</v>
      </c>
      <c r="D16" s="86"/>
      <c r="E16" s="87"/>
      <c r="F16" s="77"/>
      <c r="G16" s="77"/>
      <c r="H16" s="77"/>
    </row>
    <row r="17" spans="2:8" x14ac:dyDescent="0.2">
      <c r="B17" s="85" t="s">
        <v>422</v>
      </c>
      <c r="C17" s="82" t="s">
        <v>88</v>
      </c>
      <c r="D17" s="86">
        <f>D18+D19+D20+D21</f>
        <v>0</v>
      </c>
      <c r="E17" s="87">
        <f>E18+E19+E20+E21</f>
        <v>0</v>
      </c>
      <c r="F17" s="77"/>
      <c r="G17" s="77"/>
      <c r="H17" s="77"/>
    </row>
    <row r="18" spans="2:8" x14ac:dyDescent="0.2">
      <c r="B18" s="88" t="s">
        <v>423</v>
      </c>
      <c r="C18" s="82" t="s">
        <v>89</v>
      </c>
      <c r="D18" s="89"/>
      <c r="E18" s="90"/>
      <c r="F18" s="77"/>
      <c r="G18" s="77"/>
      <c r="H18" s="77"/>
    </row>
    <row r="19" spans="2:8" ht="22.5" x14ac:dyDescent="0.2">
      <c r="B19" s="88" t="s">
        <v>424</v>
      </c>
      <c r="C19" s="82" t="s">
        <v>90</v>
      </c>
      <c r="D19" s="89"/>
      <c r="E19" s="91"/>
      <c r="F19" s="77"/>
      <c r="G19" s="77"/>
      <c r="H19" s="77"/>
    </row>
    <row r="20" spans="2:8" ht="21" customHeight="1" x14ac:dyDescent="0.2">
      <c r="B20" s="88" t="s">
        <v>425</v>
      </c>
      <c r="C20" s="82" t="s">
        <v>91</v>
      </c>
      <c r="D20" s="89"/>
      <c r="E20" s="91"/>
      <c r="F20" s="77"/>
      <c r="G20" s="77"/>
      <c r="H20" s="77"/>
    </row>
    <row r="21" spans="2:8" x14ac:dyDescent="0.2">
      <c r="B21" s="88" t="s">
        <v>426</v>
      </c>
      <c r="C21" s="82" t="s">
        <v>92</v>
      </c>
      <c r="D21" s="89"/>
      <c r="E21" s="91"/>
      <c r="F21" s="77"/>
      <c r="G21" s="77"/>
      <c r="H21" s="77"/>
    </row>
    <row r="22" spans="2:8" x14ac:dyDescent="0.2">
      <c r="B22" s="85" t="s">
        <v>427</v>
      </c>
      <c r="C22" s="92" t="s">
        <v>428</v>
      </c>
      <c r="D22" s="93"/>
      <c r="E22" s="94"/>
      <c r="F22" s="77"/>
      <c r="G22" s="77"/>
      <c r="H22" s="77"/>
    </row>
    <row r="23" spans="2:8" x14ac:dyDescent="0.2">
      <c r="B23" s="88" t="s">
        <v>429</v>
      </c>
      <c r="C23" s="82" t="s">
        <v>430</v>
      </c>
      <c r="D23" s="95"/>
      <c r="E23" s="91">
        <v>0</v>
      </c>
      <c r="F23" s="77"/>
      <c r="G23" s="77"/>
      <c r="H23" s="77"/>
    </row>
    <row r="24" spans="2:8" ht="33.75" x14ac:dyDescent="0.2">
      <c r="B24" s="88" t="s">
        <v>431</v>
      </c>
      <c r="C24" s="82" t="s">
        <v>432</v>
      </c>
      <c r="D24" s="95"/>
      <c r="E24" s="91"/>
      <c r="F24" s="77"/>
      <c r="G24" s="77"/>
      <c r="H24" s="77"/>
    </row>
    <row r="25" spans="2:8" ht="15" customHeight="1" x14ac:dyDescent="0.2">
      <c r="B25" s="88" t="s">
        <v>433</v>
      </c>
      <c r="C25" s="82" t="s">
        <v>434</v>
      </c>
      <c r="D25" s="89"/>
      <c r="E25" s="96"/>
      <c r="F25" s="77"/>
      <c r="G25" s="77"/>
      <c r="H25" s="77"/>
    </row>
    <row r="26" spans="2:8" x14ac:dyDescent="0.2">
      <c r="B26" s="88" t="s">
        <v>435</v>
      </c>
      <c r="C26" s="82" t="s">
        <v>436</v>
      </c>
      <c r="D26" s="89"/>
      <c r="E26" s="96"/>
      <c r="F26" s="77"/>
      <c r="G26" s="77"/>
      <c r="H26" s="77"/>
    </row>
    <row r="27" spans="2:8" x14ac:dyDescent="0.2">
      <c r="B27" s="85" t="s">
        <v>437</v>
      </c>
      <c r="C27" s="82" t="s">
        <v>438</v>
      </c>
      <c r="D27" s="97">
        <f>+D28+D29+D30+D31</f>
        <v>0</v>
      </c>
      <c r="E27" s="98">
        <f>+E28+E29+E30+E31</f>
        <v>0</v>
      </c>
      <c r="F27" s="77"/>
      <c r="G27" s="77"/>
      <c r="H27" s="77"/>
    </row>
    <row r="28" spans="2:8" x14ac:dyDescent="0.2">
      <c r="B28" s="88" t="s">
        <v>439</v>
      </c>
      <c r="C28" s="82" t="s">
        <v>440</v>
      </c>
      <c r="D28" s="95"/>
      <c r="E28" s="91"/>
      <c r="F28" s="77"/>
      <c r="G28" s="77"/>
      <c r="H28" s="77"/>
    </row>
    <row r="29" spans="2:8" x14ac:dyDescent="0.2">
      <c r="B29" s="88" t="s">
        <v>441</v>
      </c>
      <c r="C29" s="82" t="s">
        <v>442</v>
      </c>
      <c r="D29" s="95"/>
      <c r="E29" s="91"/>
      <c r="F29" s="77"/>
      <c r="G29" s="77"/>
      <c r="H29" s="77"/>
    </row>
    <row r="30" spans="2:8" x14ac:dyDescent="0.2">
      <c r="B30" s="88" t="s">
        <v>443</v>
      </c>
      <c r="C30" s="82" t="s">
        <v>444</v>
      </c>
      <c r="D30" s="95"/>
      <c r="E30" s="91"/>
      <c r="F30" s="77"/>
      <c r="G30" s="77"/>
      <c r="H30" s="77"/>
    </row>
    <row r="31" spans="2:8" x14ac:dyDescent="0.2">
      <c r="B31" s="99" t="s">
        <v>445</v>
      </c>
      <c r="C31" s="92" t="s">
        <v>446</v>
      </c>
      <c r="D31" s="100"/>
      <c r="E31" s="101"/>
      <c r="F31" s="77"/>
      <c r="G31" s="77"/>
      <c r="H31" s="77"/>
    </row>
    <row r="32" spans="2:8" x14ac:dyDescent="0.2">
      <c r="B32" s="85" t="s">
        <v>447</v>
      </c>
      <c r="C32" s="92" t="s">
        <v>448</v>
      </c>
      <c r="D32" s="93">
        <f>D33+D34+D35+D36</f>
        <v>0</v>
      </c>
      <c r="E32" s="94"/>
      <c r="F32" s="77"/>
      <c r="G32" s="77"/>
      <c r="H32" s="77"/>
    </row>
    <row r="33" spans="2:8" x14ac:dyDescent="0.2">
      <c r="B33" s="88" t="s">
        <v>449</v>
      </c>
      <c r="C33" s="82" t="s">
        <v>450</v>
      </c>
      <c r="D33" s="95"/>
      <c r="E33" s="91"/>
      <c r="F33" s="77"/>
      <c r="G33" s="77"/>
      <c r="H33" s="77"/>
    </row>
    <row r="34" spans="2:8" ht="21" customHeight="1" x14ac:dyDescent="0.2">
      <c r="B34" s="88" t="s">
        <v>451</v>
      </c>
      <c r="C34" s="82" t="s">
        <v>452</v>
      </c>
      <c r="D34" s="95"/>
      <c r="E34" s="91"/>
      <c r="F34" s="77"/>
      <c r="G34" s="77"/>
      <c r="H34" s="77"/>
    </row>
    <row r="35" spans="2:8" x14ac:dyDescent="0.2">
      <c r="B35" s="88" t="s">
        <v>453</v>
      </c>
      <c r="C35" s="82" t="s">
        <v>454</v>
      </c>
      <c r="D35" s="89"/>
      <c r="E35" s="96"/>
      <c r="F35" s="77"/>
      <c r="G35" s="77"/>
      <c r="H35" s="77"/>
    </row>
    <row r="36" spans="2:8" x14ac:dyDescent="0.2">
      <c r="B36" s="88" t="s">
        <v>455</v>
      </c>
      <c r="C36" s="82" t="s">
        <v>456</v>
      </c>
      <c r="D36" s="95"/>
      <c r="E36" s="91"/>
      <c r="F36" s="77"/>
      <c r="G36" s="77"/>
      <c r="H36" s="77"/>
    </row>
    <row r="37" spans="2:8" x14ac:dyDescent="0.2">
      <c r="B37" s="85" t="s">
        <v>457</v>
      </c>
      <c r="C37" s="82" t="s">
        <v>458</v>
      </c>
      <c r="D37" s="97">
        <f>+D38+D39+D40+D41</f>
        <v>0</v>
      </c>
      <c r="E37" s="98">
        <f>+E38+E39+E40+E41</f>
        <v>0</v>
      </c>
      <c r="F37" s="77"/>
      <c r="G37" s="77"/>
      <c r="H37" s="77"/>
    </row>
    <row r="38" spans="2:8" x14ac:dyDescent="0.2">
      <c r="B38" s="88" t="s">
        <v>459</v>
      </c>
      <c r="C38" s="82" t="s">
        <v>460</v>
      </c>
      <c r="D38" s="95"/>
      <c r="E38" s="91"/>
      <c r="F38" s="77"/>
      <c r="G38" s="77"/>
      <c r="H38" s="77"/>
    </row>
    <row r="39" spans="2:8" ht="22.5" x14ac:dyDescent="0.2">
      <c r="B39" s="88" t="s">
        <v>461</v>
      </c>
      <c r="C39" s="82" t="s">
        <v>462</v>
      </c>
      <c r="D39" s="95"/>
      <c r="E39" s="91"/>
      <c r="F39" s="77"/>
      <c r="G39" s="77"/>
      <c r="H39" s="77"/>
    </row>
    <row r="40" spans="2:8" x14ac:dyDescent="0.2">
      <c r="B40" s="88" t="s">
        <v>463</v>
      </c>
      <c r="C40" s="82" t="s">
        <v>464</v>
      </c>
      <c r="D40" s="95"/>
      <c r="E40" s="91"/>
      <c r="F40" s="77"/>
      <c r="G40" s="77"/>
      <c r="H40" s="77"/>
    </row>
    <row r="41" spans="2:8" x14ac:dyDescent="0.2">
      <c r="B41" s="88" t="s">
        <v>465</v>
      </c>
      <c r="C41" s="82" t="s">
        <v>466</v>
      </c>
      <c r="D41" s="95"/>
      <c r="E41" s="91"/>
      <c r="F41" s="77"/>
      <c r="G41" s="77"/>
      <c r="H41" s="77"/>
    </row>
    <row r="42" spans="2:8" x14ac:dyDescent="0.2">
      <c r="B42" s="85" t="s">
        <v>467</v>
      </c>
      <c r="C42" s="92" t="s">
        <v>468</v>
      </c>
      <c r="D42" s="93">
        <f>+D43+D48+D53</f>
        <v>0</v>
      </c>
      <c r="E42" s="94">
        <f>+E43+E48+E53</f>
        <v>0</v>
      </c>
      <c r="F42" s="191"/>
      <c r="G42" s="191"/>
      <c r="H42" s="65"/>
    </row>
    <row r="43" spans="2:8" x14ac:dyDescent="0.2">
      <c r="B43" s="85" t="s">
        <v>469</v>
      </c>
      <c r="C43" s="92" t="s">
        <v>470</v>
      </c>
      <c r="D43" s="93">
        <f>+D44+D45+D46+D47</f>
        <v>0</v>
      </c>
      <c r="E43" s="94">
        <f>+E44+E45+E46+E47</f>
        <v>0</v>
      </c>
      <c r="F43" s="69"/>
      <c r="H43" s="65"/>
    </row>
    <row r="44" spans="2:8" ht="13.5" customHeight="1" x14ac:dyDescent="0.25">
      <c r="B44" s="88" t="s">
        <v>471</v>
      </c>
      <c r="C44" s="82" t="s">
        <v>472</v>
      </c>
      <c r="D44" s="95"/>
      <c r="E44" s="91"/>
      <c r="F44" s="71"/>
      <c r="G44" s="71"/>
      <c r="H44" s="65"/>
    </row>
    <row r="45" spans="2:8" ht="13.5" customHeight="1" x14ac:dyDescent="0.25">
      <c r="B45" s="88" t="s">
        <v>473</v>
      </c>
      <c r="C45" s="82" t="s">
        <v>474</v>
      </c>
      <c r="D45" s="95"/>
      <c r="E45" s="91"/>
      <c r="F45" s="71"/>
      <c r="G45" s="71"/>
      <c r="H45" s="65"/>
    </row>
    <row r="46" spans="2:8" ht="15.75" x14ac:dyDescent="0.25">
      <c r="B46" s="88" t="s">
        <v>475</v>
      </c>
      <c r="C46" s="82" t="s">
        <v>476</v>
      </c>
      <c r="D46" s="95"/>
      <c r="E46" s="91"/>
      <c r="F46" s="71"/>
      <c r="G46" s="71"/>
      <c r="H46" s="65"/>
    </row>
    <row r="47" spans="2:8" ht="15.75" x14ac:dyDescent="0.25">
      <c r="B47" s="88" t="s">
        <v>477</v>
      </c>
      <c r="C47" s="82" t="s">
        <v>478</v>
      </c>
      <c r="D47" s="89"/>
      <c r="E47" s="96"/>
      <c r="F47" s="71"/>
      <c r="G47" s="71"/>
      <c r="H47" s="65"/>
    </row>
    <row r="48" spans="2:8" x14ac:dyDescent="0.2">
      <c r="B48" s="85" t="s">
        <v>479</v>
      </c>
      <c r="C48" s="82" t="s">
        <v>480</v>
      </c>
      <c r="D48" s="97">
        <f>+D49+D50+D51+D52</f>
        <v>0</v>
      </c>
      <c r="E48" s="98">
        <f>+E49+E50+E51+E52</f>
        <v>0</v>
      </c>
      <c r="F48" s="102"/>
      <c r="H48" s="65"/>
    </row>
    <row r="49" spans="1:12" ht="14.25" customHeight="1" x14ac:dyDescent="0.2">
      <c r="B49" s="88" t="s">
        <v>481</v>
      </c>
      <c r="C49" s="82" t="s">
        <v>482</v>
      </c>
      <c r="D49" s="95"/>
      <c r="E49" s="91"/>
      <c r="F49" s="69"/>
      <c r="H49" s="65"/>
    </row>
    <row r="50" spans="1:12" ht="22.5" x14ac:dyDescent="0.2">
      <c r="B50" s="88" t="s">
        <v>483</v>
      </c>
      <c r="C50" s="82" t="s">
        <v>484</v>
      </c>
      <c r="D50" s="95"/>
      <c r="E50" s="91"/>
      <c r="F50" s="69"/>
      <c r="H50" s="65"/>
    </row>
    <row r="51" spans="1:12" ht="14.25" customHeight="1" x14ac:dyDescent="0.2">
      <c r="B51" s="88" t="s">
        <v>485</v>
      </c>
      <c r="C51" s="82" t="s">
        <v>486</v>
      </c>
      <c r="D51" s="95"/>
      <c r="E51" s="91"/>
      <c r="F51" s="69"/>
      <c r="H51" s="65"/>
    </row>
    <row r="52" spans="1:12" s="103" customFormat="1" x14ac:dyDescent="0.2">
      <c r="B52" s="88" t="s">
        <v>487</v>
      </c>
      <c r="C52" s="82" t="s">
        <v>488</v>
      </c>
      <c r="D52" s="95"/>
      <c r="E52" s="91"/>
      <c r="F52" s="69"/>
      <c r="G52" s="69"/>
    </row>
    <row r="53" spans="1:12" s="103" customFormat="1" x14ac:dyDescent="0.2">
      <c r="B53" s="85" t="s">
        <v>489</v>
      </c>
      <c r="C53" s="82" t="s">
        <v>490</v>
      </c>
      <c r="D53" s="97">
        <f>+D54+D55+D56+D57</f>
        <v>0</v>
      </c>
      <c r="E53" s="98">
        <f>+E54+E55+E56+E57</f>
        <v>0</v>
      </c>
      <c r="F53" s="69"/>
      <c r="G53" s="69"/>
    </row>
    <row r="54" spans="1:12" s="69" customFormat="1" x14ac:dyDescent="0.2">
      <c r="A54" s="103"/>
      <c r="B54" s="88" t="s">
        <v>491</v>
      </c>
      <c r="C54" s="82" t="s">
        <v>492</v>
      </c>
      <c r="D54" s="95"/>
      <c r="E54" s="91"/>
      <c r="H54" s="103"/>
      <c r="I54" s="103"/>
      <c r="J54" s="103"/>
      <c r="K54" s="103"/>
      <c r="L54" s="103"/>
    </row>
    <row r="55" spans="1:12" s="69" customFormat="1" ht="22.5" x14ac:dyDescent="0.2">
      <c r="A55" s="103"/>
      <c r="B55" s="88" t="s">
        <v>493</v>
      </c>
      <c r="C55" s="82" t="s">
        <v>494</v>
      </c>
      <c r="D55" s="95"/>
      <c r="E55" s="91"/>
      <c r="H55" s="103"/>
      <c r="I55" s="103"/>
      <c r="J55" s="103"/>
      <c r="K55" s="103"/>
      <c r="L55" s="103"/>
    </row>
    <row r="56" spans="1:12" s="69" customFormat="1" ht="22.5" x14ac:dyDescent="0.2">
      <c r="A56" s="103"/>
      <c r="B56" s="88" t="s">
        <v>495</v>
      </c>
      <c r="C56" s="82" t="s">
        <v>496</v>
      </c>
      <c r="D56" s="95"/>
      <c r="E56" s="91"/>
      <c r="H56" s="103"/>
      <c r="I56" s="103"/>
      <c r="J56" s="103"/>
      <c r="K56" s="103"/>
      <c r="L56" s="103"/>
    </row>
    <row r="57" spans="1:12" s="69" customFormat="1" x14ac:dyDescent="0.2">
      <c r="A57" s="103"/>
      <c r="B57" s="88" t="s">
        <v>497</v>
      </c>
      <c r="C57" s="82" t="s">
        <v>498</v>
      </c>
      <c r="D57" s="95"/>
      <c r="E57" s="91"/>
      <c r="H57" s="103"/>
      <c r="I57" s="103"/>
      <c r="J57" s="103"/>
      <c r="K57" s="103"/>
      <c r="L57" s="103"/>
    </row>
    <row r="58" spans="1:12" s="69" customFormat="1" x14ac:dyDescent="0.2">
      <c r="A58" s="65"/>
      <c r="B58" s="85" t="s">
        <v>499</v>
      </c>
      <c r="C58" s="82" t="s">
        <v>500</v>
      </c>
      <c r="D58" s="95"/>
      <c r="E58" s="91"/>
      <c r="H58" s="65"/>
      <c r="I58" s="65"/>
      <c r="J58" s="65"/>
      <c r="K58" s="65"/>
      <c r="L58" s="65"/>
    </row>
    <row r="59" spans="1:12" s="69" customFormat="1" ht="21" x14ac:dyDescent="0.2">
      <c r="A59" s="103"/>
      <c r="B59" s="85" t="s">
        <v>501</v>
      </c>
      <c r="C59" s="92" t="s">
        <v>502</v>
      </c>
      <c r="D59" s="93">
        <f>+D15+D16+D42+D58</f>
        <v>0</v>
      </c>
      <c r="E59" s="94">
        <f>+E15+E16+E42+E58</f>
        <v>0</v>
      </c>
      <c r="H59" s="103"/>
      <c r="I59" s="103"/>
      <c r="J59" s="103"/>
      <c r="K59" s="103"/>
      <c r="L59" s="103"/>
    </row>
    <row r="60" spans="1:12" s="69" customFormat="1" x14ac:dyDescent="0.2">
      <c r="A60" s="103"/>
      <c r="B60" s="85" t="s">
        <v>503</v>
      </c>
      <c r="C60" s="82" t="s">
        <v>504</v>
      </c>
      <c r="D60" s="95"/>
      <c r="E60" s="91"/>
      <c r="H60" s="103"/>
      <c r="I60" s="103"/>
      <c r="J60" s="103"/>
      <c r="K60" s="103"/>
      <c r="L60" s="103"/>
    </row>
    <row r="61" spans="1:12" s="69" customFormat="1" x14ac:dyDescent="0.2">
      <c r="A61" s="103"/>
      <c r="B61" s="85" t="s">
        <v>505</v>
      </c>
      <c r="C61" s="82" t="s">
        <v>506</v>
      </c>
      <c r="D61" s="95"/>
      <c r="E61" s="91"/>
      <c r="H61" s="103"/>
      <c r="I61" s="103"/>
      <c r="J61" s="103"/>
      <c r="K61" s="103"/>
      <c r="L61" s="103"/>
    </row>
    <row r="62" spans="1:12" s="69" customFormat="1" x14ac:dyDescent="0.2">
      <c r="A62" s="65"/>
      <c r="B62" s="85" t="s">
        <v>507</v>
      </c>
      <c r="C62" s="92" t="s">
        <v>508</v>
      </c>
      <c r="D62" s="93">
        <f>+D60+D61</f>
        <v>0</v>
      </c>
      <c r="E62" s="94">
        <f>+E60+E61</f>
        <v>0</v>
      </c>
      <c r="H62" s="65"/>
      <c r="I62" s="65"/>
      <c r="J62" s="65"/>
      <c r="K62" s="65"/>
      <c r="L62" s="65"/>
    </row>
    <row r="63" spans="1:12" s="69" customFormat="1" x14ac:dyDescent="0.2">
      <c r="A63" s="65"/>
      <c r="B63" s="85" t="s">
        <v>509</v>
      </c>
      <c r="C63" s="82" t="s">
        <v>510</v>
      </c>
      <c r="D63" s="95"/>
      <c r="E63" s="91"/>
      <c r="H63" s="65"/>
      <c r="I63" s="65"/>
      <c r="J63" s="65"/>
      <c r="K63" s="65"/>
      <c r="L63" s="65"/>
    </row>
    <row r="64" spans="1:12" s="69" customFormat="1" x14ac:dyDescent="0.2">
      <c r="A64" s="65"/>
      <c r="B64" s="85" t="s">
        <v>511</v>
      </c>
      <c r="C64" s="82" t="s">
        <v>512</v>
      </c>
      <c r="D64" s="95"/>
      <c r="E64" s="91"/>
      <c r="H64" s="65"/>
      <c r="I64" s="65"/>
      <c r="J64" s="65"/>
      <c r="K64" s="65"/>
      <c r="L64" s="65"/>
    </row>
    <row r="65" spans="1:12" s="69" customFormat="1" ht="12" customHeight="1" x14ac:dyDescent="0.2">
      <c r="A65" s="65"/>
      <c r="B65" s="85" t="s">
        <v>513</v>
      </c>
      <c r="C65" s="82" t="s">
        <v>514</v>
      </c>
      <c r="D65" s="95">
        <v>43895</v>
      </c>
      <c r="E65" s="91">
        <v>43895</v>
      </c>
      <c r="H65" s="65"/>
      <c r="I65" s="65"/>
      <c r="J65" s="65"/>
      <c r="K65" s="65"/>
      <c r="L65" s="65"/>
    </row>
    <row r="66" spans="1:12" x14ac:dyDescent="0.2">
      <c r="B66" s="85" t="s">
        <v>515</v>
      </c>
      <c r="C66" s="82" t="s">
        <v>516</v>
      </c>
      <c r="D66" s="95">
        <v>151539</v>
      </c>
      <c r="E66" s="91">
        <v>151539</v>
      </c>
      <c r="F66" s="69"/>
      <c r="H66" s="65"/>
    </row>
    <row r="67" spans="1:12" x14ac:dyDescent="0.2">
      <c r="B67" s="104" t="s">
        <v>517</v>
      </c>
      <c r="C67" s="82" t="s">
        <v>518</v>
      </c>
      <c r="D67" s="95"/>
      <c r="E67" s="91"/>
      <c r="F67" s="69"/>
      <c r="H67" s="65"/>
    </row>
    <row r="68" spans="1:12" x14ac:dyDescent="0.2">
      <c r="B68" s="85" t="s">
        <v>519</v>
      </c>
      <c r="C68" s="105" t="s">
        <v>520</v>
      </c>
      <c r="D68" s="94">
        <f>+D63+D64+D65+D66+D67</f>
        <v>195434</v>
      </c>
      <c r="E68" s="94">
        <f>+E63+E64+E65+E66+E67</f>
        <v>195434</v>
      </c>
      <c r="F68" s="69"/>
      <c r="H68" s="65"/>
    </row>
    <row r="69" spans="1:12" x14ac:dyDescent="0.2">
      <c r="B69" s="85" t="s">
        <v>521</v>
      </c>
      <c r="C69" s="82" t="s">
        <v>522</v>
      </c>
      <c r="D69" s="106"/>
      <c r="E69" s="91"/>
      <c r="F69" s="69"/>
      <c r="H69" s="65"/>
    </row>
    <row r="70" spans="1:12" x14ac:dyDescent="0.2">
      <c r="B70" s="85" t="s">
        <v>523</v>
      </c>
      <c r="C70" s="82" t="s">
        <v>524</v>
      </c>
      <c r="D70" s="95"/>
      <c r="E70" s="91"/>
      <c r="F70" s="69"/>
      <c r="H70" s="65"/>
    </row>
    <row r="71" spans="1:12" x14ac:dyDescent="0.2">
      <c r="B71" s="85" t="s">
        <v>525</v>
      </c>
      <c r="C71" s="82" t="s">
        <v>526</v>
      </c>
      <c r="D71" s="95">
        <v>0</v>
      </c>
      <c r="E71" s="91">
        <v>0</v>
      </c>
      <c r="F71" s="69"/>
      <c r="H71" s="65"/>
    </row>
    <row r="72" spans="1:12" x14ac:dyDescent="0.2">
      <c r="B72" s="85" t="s">
        <v>527</v>
      </c>
      <c r="C72" s="92" t="s">
        <v>528</v>
      </c>
      <c r="D72" s="93">
        <f>+D69+D70+D71</f>
        <v>0</v>
      </c>
      <c r="E72" s="94">
        <f>+E69+E70+E71</f>
        <v>0</v>
      </c>
      <c r="F72" s="69"/>
      <c r="H72" s="65"/>
    </row>
    <row r="73" spans="1:12" x14ac:dyDescent="0.2">
      <c r="B73" s="85" t="s">
        <v>529</v>
      </c>
      <c r="C73" s="82" t="s">
        <v>530</v>
      </c>
      <c r="D73" s="95"/>
      <c r="E73" s="91"/>
      <c r="F73" s="69"/>
      <c r="G73" s="65"/>
      <c r="H73" s="65"/>
    </row>
    <row r="74" spans="1:12" ht="31.5" x14ac:dyDescent="0.2">
      <c r="B74" s="85" t="s">
        <v>531</v>
      </c>
      <c r="C74" s="82" t="s">
        <v>532</v>
      </c>
      <c r="D74" s="95"/>
      <c r="E74" s="91"/>
      <c r="F74" s="69"/>
      <c r="G74" s="65"/>
      <c r="H74" s="65"/>
    </row>
    <row r="75" spans="1:12" x14ac:dyDescent="0.2">
      <c r="B75" s="85" t="s">
        <v>533</v>
      </c>
      <c r="C75" s="82" t="s">
        <v>534</v>
      </c>
      <c r="D75" s="95"/>
      <c r="E75" s="91"/>
      <c r="F75" s="69"/>
      <c r="G75" s="65"/>
      <c r="H75" s="65"/>
    </row>
    <row r="76" spans="1:12" x14ac:dyDescent="0.2">
      <c r="B76" s="85" t="s">
        <v>535</v>
      </c>
      <c r="C76" s="82" t="s">
        <v>536</v>
      </c>
      <c r="D76" s="97">
        <f>+D73+D74</f>
        <v>0</v>
      </c>
      <c r="E76" s="98">
        <f>+E73+E74+E75</f>
        <v>0</v>
      </c>
      <c r="F76" s="69"/>
      <c r="G76" s="65"/>
      <c r="H76" s="65"/>
    </row>
    <row r="77" spans="1:12" x14ac:dyDescent="0.2">
      <c r="B77" s="85" t="s">
        <v>537</v>
      </c>
      <c r="C77" s="92" t="s">
        <v>538</v>
      </c>
      <c r="D77" s="100"/>
      <c r="E77" s="101"/>
      <c r="F77" s="69"/>
      <c r="G77" s="65"/>
      <c r="H77" s="65"/>
    </row>
    <row r="78" spans="1:12" ht="13.5" thickBot="1" x14ac:dyDescent="0.25">
      <c r="B78" s="107" t="s">
        <v>539</v>
      </c>
      <c r="C78" s="105" t="s">
        <v>540</v>
      </c>
      <c r="D78" s="108">
        <f>+D59+D62+D68+D72+D76+D77</f>
        <v>195434</v>
      </c>
      <c r="E78" s="109">
        <f>+E59+E62+E68+E72+E76+E77</f>
        <v>195434</v>
      </c>
      <c r="F78" s="69"/>
      <c r="G78" s="65"/>
      <c r="H78" s="65"/>
    </row>
    <row r="79" spans="1:12" ht="18.75" x14ac:dyDescent="0.3">
      <c r="B79" s="74"/>
      <c r="C79" s="74"/>
      <c r="D79" s="74"/>
      <c r="E79" s="74"/>
      <c r="F79" s="77"/>
      <c r="H79" s="65"/>
    </row>
    <row r="80" spans="1:12" ht="18.75" x14ac:dyDescent="0.3">
      <c r="B80" s="74"/>
      <c r="C80" s="74"/>
      <c r="D80" s="74"/>
      <c r="E80" s="74"/>
      <c r="F80" s="77"/>
      <c r="H80" s="65"/>
    </row>
    <row r="83" spans="2:9" ht="19.5" customHeight="1" x14ac:dyDescent="0.25">
      <c r="B83" s="176" t="s">
        <v>594</v>
      </c>
      <c r="C83" s="176"/>
      <c r="D83" s="176"/>
      <c r="E83" s="176"/>
      <c r="F83" s="176"/>
      <c r="G83" s="176"/>
      <c r="H83" s="176"/>
      <c r="I83" s="176"/>
    </row>
    <row r="84" spans="2:9" ht="3.75" customHeight="1" x14ac:dyDescent="0.25">
      <c r="B84" s="71"/>
      <c r="C84" s="71"/>
      <c r="D84" s="71"/>
      <c r="E84" s="71"/>
      <c r="F84" s="71"/>
      <c r="G84" s="71"/>
      <c r="H84" s="71"/>
      <c r="I84" s="71"/>
    </row>
    <row r="85" spans="2:9" ht="18.75" customHeight="1" x14ac:dyDescent="0.25">
      <c r="B85" s="175" t="s">
        <v>415</v>
      </c>
      <c r="C85" s="175"/>
      <c r="D85" s="175"/>
      <c r="E85" s="175"/>
      <c r="F85" s="175"/>
      <c r="G85" s="175"/>
      <c r="H85" s="175"/>
      <c r="I85" s="175"/>
    </row>
    <row r="86" spans="2:9" ht="15.75" x14ac:dyDescent="0.25">
      <c r="B86" s="175" t="s">
        <v>541</v>
      </c>
      <c r="C86" s="175"/>
      <c r="D86" s="175"/>
      <c r="E86" s="175"/>
      <c r="F86" s="73"/>
      <c r="G86" s="73"/>
      <c r="H86" s="73"/>
      <c r="I86" s="73"/>
    </row>
    <row r="87" spans="2:9" ht="15.75" x14ac:dyDescent="0.25">
      <c r="B87" s="177" t="s">
        <v>584</v>
      </c>
      <c r="C87" s="177"/>
      <c r="D87" s="177"/>
      <c r="E87" s="177"/>
      <c r="F87" s="177"/>
      <c r="G87" s="177"/>
      <c r="H87" s="177"/>
      <c r="I87" s="177"/>
    </row>
    <row r="88" spans="2:9" ht="15" customHeight="1" x14ac:dyDescent="0.2">
      <c r="B88" s="110"/>
      <c r="C88" s="110"/>
      <c r="D88" s="192" t="s">
        <v>110</v>
      </c>
      <c r="E88" s="192"/>
      <c r="F88" s="111"/>
      <c r="G88" s="111"/>
      <c r="H88" s="111"/>
    </row>
    <row r="89" spans="2:9" ht="13.5" thickBot="1" x14ac:dyDescent="0.25">
      <c r="B89" s="110"/>
      <c r="C89" s="110"/>
      <c r="D89" s="112"/>
      <c r="E89" s="102"/>
      <c r="F89" s="102"/>
      <c r="G89" s="102"/>
      <c r="H89" s="102"/>
    </row>
    <row r="90" spans="2:9" ht="12.75" customHeight="1" x14ac:dyDescent="0.2">
      <c r="B90" s="193" t="s">
        <v>278</v>
      </c>
      <c r="C90" s="195" t="s">
        <v>542</v>
      </c>
      <c r="D90" s="197" t="s">
        <v>419</v>
      </c>
      <c r="E90" s="198"/>
      <c r="F90" s="69"/>
      <c r="H90" s="65"/>
    </row>
    <row r="91" spans="2:9" ht="13.5" thickBot="1" x14ac:dyDescent="0.25">
      <c r="B91" s="194"/>
      <c r="C91" s="196"/>
      <c r="D91" s="199"/>
      <c r="E91" s="200"/>
      <c r="F91" s="69"/>
      <c r="H91" s="65"/>
    </row>
    <row r="92" spans="2:9" ht="13.5" thickBot="1" x14ac:dyDescent="0.25">
      <c r="B92" s="113" t="s">
        <v>543</v>
      </c>
      <c r="C92" s="114" t="s">
        <v>544</v>
      </c>
      <c r="D92" s="203">
        <v>3</v>
      </c>
      <c r="E92" s="204"/>
      <c r="F92" s="69"/>
      <c r="H92" s="65"/>
    </row>
    <row r="93" spans="2:9" x14ac:dyDescent="0.2">
      <c r="B93" s="115" t="s">
        <v>545</v>
      </c>
      <c r="C93" s="116">
        <v>1</v>
      </c>
      <c r="D93" s="205"/>
      <c r="E93" s="206"/>
      <c r="F93" s="69"/>
      <c r="H93" s="65"/>
    </row>
    <row r="94" spans="2:9" x14ac:dyDescent="0.2">
      <c r="B94" s="117" t="s">
        <v>546</v>
      </c>
      <c r="C94" s="118">
        <v>2</v>
      </c>
      <c r="D94" s="207"/>
      <c r="E94" s="208"/>
      <c r="F94" s="69"/>
      <c r="H94" s="65"/>
    </row>
    <row r="95" spans="2:9" x14ac:dyDescent="0.2">
      <c r="B95" s="117" t="s">
        <v>547</v>
      </c>
      <c r="C95" s="118">
        <v>3</v>
      </c>
      <c r="D95" s="207">
        <v>273443</v>
      </c>
      <c r="E95" s="208"/>
      <c r="F95" s="69"/>
      <c r="H95" s="65"/>
    </row>
    <row r="96" spans="2:9" x14ac:dyDescent="0.2">
      <c r="B96" s="117" t="s">
        <v>548</v>
      </c>
      <c r="C96" s="118">
        <v>4</v>
      </c>
      <c r="D96" s="209">
        <v>-205369</v>
      </c>
      <c r="E96" s="210"/>
      <c r="F96" s="69"/>
      <c r="H96" s="65"/>
    </row>
    <row r="97" spans="2:9" x14ac:dyDescent="0.2">
      <c r="B97" s="117" t="s">
        <v>549</v>
      </c>
      <c r="C97" s="118">
        <v>5</v>
      </c>
      <c r="D97" s="211"/>
      <c r="E97" s="212"/>
      <c r="F97" s="69"/>
      <c r="H97" s="65"/>
    </row>
    <row r="98" spans="2:9" ht="13.5" thickBot="1" x14ac:dyDescent="0.25">
      <c r="B98" s="119" t="s">
        <v>550</v>
      </c>
      <c r="C98" s="120">
        <v>6</v>
      </c>
      <c r="D98" s="213">
        <v>96760</v>
      </c>
      <c r="E98" s="214"/>
      <c r="F98" s="69"/>
      <c r="H98" s="65"/>
    </row>
    <row r="99" spans="2:9" ht="13.5" thickBot="1" x14ac:dyDescent="0.25">
      <c r="B99" s="121" t="s">
        <v>551</v>
      </c>
      <c r="C99" s="122">
        <v>7</v>
      </c>
      <c r="D99" s="201">
        <f>SUM(D93:E98)</f>
        <v>164834</v>
      </c>
      <c r="E99" s="202"/>
      <c r="F99" s="69"/>
      <c r="H99" s="65"/>
    </row>
    <row r="100" spans="2:9" x14ac:dyDescent="0.2">
      <c r="B100" s="115" t="s">
        <v>552</v>
      </c>
      <c r="C100" s="116">
        <v>8</v>
      </c>
      <c r="D100" s="205"/>
      <c r="E100" s="206"/>
      <c r="F100" s="69"/>
      <c r="H100" s="65"/>
    </row>
    <row r="101" spans="2:9" x14ac:dyDescent="0.2">
      <c r="B101" s="117" t="s">
        <v>553</v>
      </c>
      <c r="C101" s="118">
        <v>9</v>
      </c>
      <c r="D101" s="211"/>
      <c r="E101" s="212"/>
      <c r="F101" s="69"/>
      <c r="H101" s="65"/>
    </row>
    <row r="102" spans="2:9" ht="13.5" thickBot="1" x14ac:dyDescent="0.25">
      <c r="B102" s="119" t="s">
        <v>554</v>
      </c>
      <c r="C102" s="120">
        <v>10</v>
      </c>
      <c r="D102" s="215">
        <v>30600</v>
      </c>
      <c r="E102" s="216"/>
      <c r="F102" s="69"/>
      <c r="H102" s="65"/>
    </row>
    <row r="103" spans="2:9" ht="13.5" thickBot="1" x14ac:dyDescent="0.25">
      <c r="B103" s="121" t="s">
        <v>555</v>
      </c>
      <c r="C103" s="122">
        <v>11</v>
      </c>
      <c r="D103" s="201">
        <f>SUM(D100:E102)</f>
        <v>30600</v>
      </c>
      <c r="E103" s="202"/>
      <c r="F103" s="69"/>
      <c r="H103" s="65"/>
    </row>
    <row r="104" spans="2:9" ht="13.5" thickBot="1" x14ac:dyDescent="0.25">
      <c r="B104" s="123" t="s">
        <v>556</v>
      </c>
      <c r="C104" s="122">
        <v>12</v>
      </c>
      <c r="D104" s="218">
        <v>0</v>
      </c>
      <c r="E104" s="219"/>
      <c r="F104" s="69"/>
      <c r="H104" s="65"/>
    </row>
    <row r="105" spans="2:9" ht="15" customHeight="1" thickBot="1" x14ac:dyDescent="0.25">
      <c r="B105" s="124" t="s">
        <v>557</v>
      </c>
      <c r="C105" s="125">
        <v>13</v>
      </c>
      <c r="D105" s="220">
        <v>0</v>
      </c>
      <c r="E105" s="221"/>
      <c r="F105" s="69"/>
      <c r="H105" s="65"/>
    </row>
    <row r="106" spans="2:9" ht="13.5" thickBot="1" x14ac:dyDescent="0.25">
      <c r="B106" s="121" t="s">
        <v>558</v>
      </c>
      <c r="C106" s="126">
        <v>14</v>
      </c>
      <c r="D106" s="201"/>
      <c r="E106" s="202"/>
      <c r="F106" s="69"/>
      <c r="H106" s="65"/>
    </row>
    <row r="107" spans="2:9" ht="13.5" thickBot="1" x14ac:dyDescent="0.25">
      <c r="B107" s="127" t="s">
        <v>559</v>
      </c>
      <c r="C107" s="128">
        <v>15</v>
      </c>
      <c r="D107" s="222">
        <f>D99+D103+D105+D106+D104</f>
        <v>195434</v>
      </c>
      <c r="E107" s="223"/>
      <c r="F107" s="69"/>
      <c r="H107" s="65"/>
    </row>
    <row r="108" spans="2:9" x14ac:dyDescent="0.2">
      <c r="B108" s="129"/>
      <c r="C108" s="130"/>
      <c r="D108" s="131"/>
      <c r="E108" s="131"/>
      <c r="F108" s="69"/>
      <c r="H108" s="65"/>
    </row>
    <row r="109" spans="2:9" ht="15" x14ac:dyDescent="0.25">
      <c r="B109" s="132" t="s">
        <v>560</v>
      </c>
      <c r="E109" s="133"/>
      <c r="F109" s="133"/>
    </row>
    <row r="110" spans="2:9" ht="18" customHeight="1" x14ac:dyDescent="0.25">
      <c r="B110" s="176" t="s">
        <v>594</v>
      </c>
      <c r="C110" s="176"/>
      <c r="D110" s="176"/>
      <c r="E110" s="176"/>
      <c r="F110" s="70"/>
      <c r="G110" s="70"/>
      <c r="H110" s="70"/>
      <c r="I110" s="70"/>
    </row>
    <row r="111" spans="2:9" ht="15.75" x14ac:dyDescent="0.25">
      <c r="B111" s="71"/>
      <c r="C111" s="71"/>
      <c r="D111" s="71"/>
      <c r="E111" s="71"/>
      <c r="F111" s="71"/>
      <c r="G111" s="71"/>
      <c r="H111" s="71"/>
      <c r="I111" s="71"/>
    </row>
    <row r="112" spans="2:9" ht="15.75" x14ac:dyDescent="0.2">
      <c r="B112" s="217" t="s">
        <v>415</v>
      </c>
      <c r="C112" s="217"/>
      <c r="D112" s="217"/>
      <c r="E112" s="217"/>
      <c r="F112" s="134"/>
      <c r="G112" s="134"/>
      <c r="H112" s="134"/>
    </row>
    <row r="113" spans="2:8" ht="15.75" x14ac:dyDescent="0.2">
      <c r="B113" s="135"/>
      <c r="C113" s="136"/>
      <c r="D113" s="136"/>
      <c r="E113" s="136"/>
    </row>
    <row r="114" spans="2:8" ht="15.75" x14ac:dyDescent="0.2">
      <c r="B114" s="217" t="s">
        <v>585</v>
      </c>
      <c r="C114" s="217"/>
      <c r="D114" s="217"/>
      <c r="E114" s="217"/>
      <c r="F114" s="134"/>
      <c r="G114" s="134"/>
      <c r="H114" s="134"/>
    </row>
    <row r="115" spans="2:8" ht="15.75" x14ac:dyDescent="0.2">
      <c r="B115" s="135"/>
      <c r="C115" s="135"/>
      <c r="D115" s="135"/>
      <c r="E115" s="135"/>
      <c r="F115" s="135"/>
      <c r="G115" s="135"/>
      <c r="H115" s="135"/>
    </row>
    <row r="116" spans="2:8" ht="16.5" thickBot="1" x14ac:dyDescent="0.3">
      <c r="B116" s="137"/>
      <c r="C116" s="137"/>
      <c r="D116" s="68" t="s">
        <v>110</v>
      </c>
      <c r="E116" s="137"/>
    </row>
    <row r="117" spans="2:8" ht="13.5" thickBot="1" x14ac:dyDescent="0.25">
      <c r="B117" s="138" t="s">
        <v>2</v>
      </c>
      <c r="C117" s="139" t="s">
        <v>76</v>
      </c>
      <c r="D117" s="140" t="s">
        <v>561</v>
      </c>
      <c r="E117" s="69"/>
      <c r="F117" s="69"/>
      <c r="H117" s="65"/>
    </row>
    <row r="118" spans="2:8" ht="13.5" thickBot="1" x14ac:dyDescent="0.25">
      <c r="B118" s="141">
        <v>1</v>
      </c>
      <c r="C118" s="142">
        <v>2</v>
      </c>
      <c r="D118" s="143">
        <v>3</v>
      </c>
      <c r="E118" s="69"/>
      <c r="F118" s="69"/>
      <c r="H118" s="65"/>
    </row>
    <row r="119" spans="2:8" x14ac:dyDescent="0.2">
      <c r="B119" s="144" t="s">
        <v>562</v>
      </c>
      <c r="C119" s="145">
        <v>1</v>
      </c>
      <c r="D119" s="146">
        <f>D121+D122+D120</f>
        <v>0</v>
      </c>
      <c r="E119" s="69"/>
      <c r="F119" s="69"/>
      <c r="H119" s="65"/>
    </row>
    <row r="120" spans="2:8" x14ac:dyDescent="0.2">
      <c r="B120" s="147" t="s">
        <v>563</v>
      </c>
      <c r="C120" s="148">
        <v>2</v>
      </c>
      <c r="D120" s="149"/>
      <c r="E120" s="69"/>
      <c r="F120" s="69"/>
      <c r="H120" s="65"/>
    </row>
    <row r="121" spans="2:8" x14ac:dyDescent="0.2">
      <c r="B121" s="150" t="s">
        <v>564</v>
      </c>
      <c r="C121" s="151">
        <v>3</v>
      </c>
      <c r="D121" s="152"/>
      <c r="E121" s="69"/>
      <c r="F121" s="69"/>
      <c r="H121" s="65"/>
    </row>
    <row r="122" spans="2:8" x14ac:dyDescent="0.2">
      <c r="B122" s="150" t="s">
        <v>565</v>
      </c>
      <c r="C122" s="151">
        <v>4</v>
      </c>
      <c r="D122" s="152"/>
      <c r="E122" s="69"/>
      <c r="F122" s="69"/>
      <c r="H122" s="65"/>
    </row>
    <row r="123" spans="2:8" x14ac:dyDescent="0.2">
      <c r="B123" s="153" t="s">
        <v>566</v>
      </c>
      <c r="C123" s="154">
        <v>5</v>
      </c>
      <c r="D123" s="155"/>
      <c r="E123" s="69"/>
      <c r="F123" s="69"/>
      <c r="H123" s="65"/>
    </row>
    <row r="124" spans="2:8" x14ac:dyDescent="0.2">
      <c r="B124" s="153" t="s">
        <v>567</v>
      </c>
      <c r="C124" s="154">
        <v>6</v>
      </c>
      <c r="D124" s="155"/>
      <c r="E124" s="69"/>
      <c r="F124" s="69"/>
      <c r="H124" s="65"/>
    </row>
    <row r="125" spans="2:8" ht="13.5" thickBot="1" x14ac:dyDescent="0.25">
      <c r="B125" s="156" t="s">
        <v>568</v>
      </c>
      <c r="C125" s="154">
        <v>7</v>
      </c>
      <c r="D125" s="157"/>
      <c r="E125" s="69"/>
      <c r="F125" s="69"/>
      <c r="H125" s="65"/>
    </row>
    <row r="126" spans="2:8" ht="13.5" thickBot="1" x14ac:dyDescent="0.25">
      <c r="B126" s="158" t="s">
        <v>569</v>
      </c>
      <c r="C126" s="159">
        <v>8</v>
      </c>
      <c r="D126" s="160"/>
      <c r="E126" s="69"/>
      <c r="F126" s="69"/>
      <c r="H126" s="65"/>
    </row>
    <row r="127" spans="2:8" x14ac:dyDescent="0.2">
      <c r="B127" s="150" t="s">
        <v>570</v>
      </c>
      <c r="C127" s="151">
        <v>9</v>
      </c>
      <c r="D127" s="152"/>
      <c r="E127" s="69"/>
      <c r="F127" s="69"/>
      <c r="H127" s="65"/>
    </row>
    <row r="128" spans="2:8" x14ac:dyDescent="0.2">
      <c r="B128" s="161" t="s">
        <v>571</v>
      </c>
      <c r="C128" s="162">
        <v>10</v>
      </c>
      <c r="D128" s="163"/>
      <c r="E128" s="69"/>
      <c r="F128" s="69"/>
      <c r="H128" s="65"/>
    </row>
    <row r="129" spans="2:8" x14ac:dyDescent="0.2">
      <c r="B129" s="161" t="s">
        <v>572</v>
      </c>
      <c r="C129" s="162">
        <v>11</v>
      </c>
      <c r="D129" s="163"/>
      <c r="E129" s="69"/>
      <c r="F129" s="69"/>
      <c r="H129" s="65"/>
    </row>
    <row r="130" spans="2:8" ht="13.5" thickBot="1" x14ac:dyDescent="0.25">
      <c r="B130" s="164" t="s">
        <v>573</v>
      </c>
      <c r="C130" s="165">
        <v>12</v>
      </c>
      <c r="D130" s="166"/>
      <c r="E130" s="69"/>
      <c r="F130" s="69"/>
      <c r="H130" s="65"/>
    </row>
    <row r="131" spans="2:8" ht="13.5" thickBot="1" x14ac:dyDescent="0.25">
      <c r="B131" s="158" t="s">
        <v>574</v>
      </c>
      <c r="C131" s="159">
        <v>13</v>
      </c>
      <c r="D131" s="160"/>
      <c r="E131" s="69"/>
      <c r="F131" s="69"/>
      <c r="H131" s="65"/>
    </row>
    <row r="132" spans="2:8" x14ac:dyDescent="0.2">
      <c r="B132" s="150" t="s">
        <v>575</v>
      </c>
      <c r="C132" s="151">
        <v>14</v>
      </c>
      <c r="D132" s="152"/>
      <c r="E132" s="69"/>
      <c r="F132" s="69"/>
      <c r="H132" s="65"/>
    </row>
    <row r="133" spans="2:8" x14ac:dyDescent="0.2">
      <c r="B133" s="161" t="s">
        <v>576</v>
      </c>
      <c r="C133" s="162">
        <v>15</v>
      </c>
      <c r="D133" s="163"/>
      <c r="E133" s="69"/>
      <c r="F133" s="69"/>
      <c r="H133" s="65"/>
    </row>
    <row r="134" spans="2:8" ht="13.5" thickBot="1" x14ac:dyDescent="0.25">
      <c r="B134" s="164" t="s">
        <v>577</v>
      </c>
      <c r="C134" s="165">
        <v>16</v>
      </c>
      <c r="D134" s="166"/>
      <c r="E134" s="69"/>
      <c r="F134" s="69"/>
      <c r="H134" s="65"/>
    </row>
    <row r="135" spans="2:8" ht="13.5" thickBot="1" x14ac:dyDescent="0.25">
      <c r="B135" s="158" t="s">
        <v>578</v>
      </c>
      <c r="C135" s="159">
        <v>17</v>
      </c>
      <c r="D135" s="160"/>
      <c r="E135" s="69"/>
      <c r="F135" s="69"/>
      <c r="H135" s="65"/>
    </row>
    <row r="136" spans="2:8" x14ac:dyDescent="0.2">
      <c r="B136" s="150" t="s">
        <v>579</v>
      </c>
      <c r="C136" s="151">
        <v>18</v>
      </c>
      <c r="D136" s="152"/>
      <c r="E136" s="69"/>
      <c r="F136" s="69"/>
      <c r="H136" s="65"/>
    </row>
    <row r="137" spans="2:8" x14ac:dyDescent="0.2">
      <c r="B137" s="161" t="s">
        <v>580</v>
      </c>
      <c r="C137" s="162">
        <v>19</v>
      </c>
      <c r="D137" s="163"/>
      <c r="E137" s="69"/>
      <c r="F137" s="69"/>
      <c r="H137" s="65"/>
    </row>
    <row r="138" spans="2:8" x14ac:dyDescent="0.2">
      <c r="B138" s="161" t="s">
        <v>581</v>
      </c>
      <c r="C138" s="162">
        <v>20</v>
      </c>
      <c r="D138" s="163"/>
      <c r="E138" s="69"/>
      <c r="F138" s="69"/>
      <c r="H138" s="65"/>
    </row>
    <row r="139" spans="2:8" x14ac:dyDescent="0.2">
      <c r="B139" s="161" t="s">
        <v>582</v>
      </c>
      <c r="C139" s="162">
        <v>21</v>
      </c>
      <c r="D139" s="163"/>
      <c r="E139" s="69"/>
      <c r="F139" s="69"/>
      <c r="H139" s="65"/>
    </row>
    <row r="140" spans="2:8" x14ac:dyDescent="0.2">
      <c r="B140" s="161"/>
      <c r="C140" s="162"/>
      <c r="D140" s="163"/>
      <c r="E140" s="69"/>
      <c r="F140" s="69"/>
      <c r="H140" s="65"/>
    </row>
    <row r="141" spans="2:8" x14ac:dyDescent="0.2">
      <c r="B141" s="161"/>
      <c r="C141" s="162"/>
      <c r="D141" s="163"/>
      <c r="E141" s="69"/>
      <c r="F141" s="69"/>
      <c r="H141" s="65"/>
    </row>
    <row r="142" spans="2:8" x14ac:dyDescent="0.2">
      <c r="B142" s="161"/>
      <c r="C142" s="162"/>
      <c r="D142" s="163"/>
      <c r="E142" s="69"/>
      <c r="F142" s="69"/>
      <c r="H142" s="65"/>
    </row>
    <row r="143" spans="2:8" x14ac:dyDescent="0.2">
      <c r="B143" s="161"/>
      <c r="C143" s="162"/>
      <c r="D143" s="163"/>
      <c r="E143" s="69"/>
      <c r="F143" s="69"/>
      <c r="H143" s="65"/>
    </row>
    <row r="144" spans="2:8" x14ac:dyDescent="0.2">
      <c r="B144" s="161"/>
      <c r="C144" s="162"/>
      <c r="D144" s="163"/>
      <c r="E144" s="69"/>
      <c r="F144" s="69"/>
      <c r="H144" s="65"/>
    </row>
    <row r="145" spans="2:9" x14ac:dyDescent="0.2">
      <c r="B145" s="161"/>
      <c r="C145" s="162"/>
      <c r="D145" s="163"/>
      <c r="E145" s="69"/>
      <c r="F145" s="69"/>
      <c r="H145" s="65"/>
    </row>
    <row r="146" spans="2:9" x14ac:dyDescent="0.2">
      <c r="B146" s="161"/>
      <c r="C146" s="162"/>
      <c r="D146" s="163"/>
      <c r="E146" s="69"/>
      <c r="F146" s="69"/>
      <c r="H146" s="65"/>
    </row>
    <row r="147" spans="2:9" x14ac:dyDescent="0.2">
      <c r="B147" s="161"/>
      <c r="C147" s="162"/>
      <c r="D147" s="163"/>
      <c r="E147" s="69"/>
      <c r="F147" s="69"/>
      <c r="H147" s="65"/>
    </row>
    <row r="148" spans="2:9" x14ac:dyDescent="0.2">
      <c r="B148" s="161"/>
      <c r="C148" s="162"/>
      <c r="D148" s="163"/>
      <c r="E148" s="69"/>
      <c r="F148" s="69"/>
      <c r="H148" s="65"/>
    </row>
    <row r="149" spans="2:9" x14ac:dyDescent="0.2">
      <c r="B149" s="161"/>
      <c r="C149" s="162"/>
      <c r="D149" s="163"/>
      <c r="E149" s="69"/>
      <c r="F149" s="69"/>
      <c r="H149" s="65"/>
    </row>
    <row r="150" spans="2:9" x14ac:dyDescent="0.2">
      <c r="B150" s="161"/>
      <c r="C150" s="162"/>
      <c r="D150" s="163"/>
      <c r="E150" s="69"/>
      <c r="F150" s="69"/>
      <c r="H150" s="65"/>
    </row>
    <row r="151" spans="2:9" x14ac:dyDescent="0.2">
      <c r="B151" s="161"/>
      <c r="C151" s="162"/>
      <c r="D151" s="163"/>
      <c r="E151" s="69"/>
      <c r="F151" s="69"/>
      <c r="H151" s="65"/>
    </row>
    <row r="152" spans="2:9" x14ac:dyDescent="0.2">
      <c r="B152" s="161"/>
      <c r="C152" s="162"/>
      <c r="D152" s="163"/>
      <c r="E152" s="69"/>
      <c r="F152" s="69"/>
      <c r="H152" s="65"/>
    </row>
    <row r="153" spans="2:9" x14ac:dyDescent="0.2">
      <c r="B153" s="161"/>
      <c r="C153" s="162"/>
      <c r="D153" s="163"/>
      <c r="E153" s="69"/>
      <c r="F153" s="69"/>
      <c r="H153" s="65"/>
    </row>
    <row r="154" spans="2:9" ht="13.5" thickBot="1" x14ac:dyDescent="0.25">
      <c r="B154" s="167"/>
      <c r="C154" s="168"/>
      <c r="D154" s="169"/>
      <c r="E154" s="69"/>
      <c r="F154" s="69"/>
      <c r="H154" s="65"/>
    </row>
    <row r="155" spans="2:9" ht="13.5" thickBot="1" x14ac:dyDescent="0.25">
      <c r="B155" s="170" t="s">
        <v>583</v>
      </c>
      <c r="C155" s="171"/>
      <c r="D155" s="172">
        <f>D119+D123+D124+D125+D126+D131+D135</f>
        <v>0</v>
      </c>
      <c r="E155" s="173"/>
      <c r="F155" s="69"/>
    </row>
    <row r="156" spans="2:9" x14ac:dyDescent="0.2">
      <c r="B156" s="103"/>
      <c r="C156" s="103"/>
      <c r="D156" s="174"/>
      <c r="I156" s="103"/>
    </row>
    <row r="157" spans="2:9" x14ac:dyDescent="0.2">
      <c r="B157" s="103"/>
      <c r="C157" s="103"/>
      <c r="D157" s="174"/>
      <c r="I157" s="103"/>
    </row>
    <row r="158" spans="2:9" x14ac:dyDescent="0.2">
      <c r="B158" s="103"/>
      <c r="C158" s="103"/>
      <c r="D158" s="174"/>
      <c r="I158" s="103"/>
    </row>
  </sheetData>
  <mergeCells count="41">
    <mergeCell ref="B114:E114"/>
    <mergeCell ref="D104:E104"/>
    <mergeCell ref="D105:E105"/>
    <mergeCell ref="D106:E106"/>
    <mergeCell ref="D107:E107"/>
    <mergeCell ref="B110:E110"/>
    <mergeCell ref="B112:E112"/>
    <mergeCell ref="D103:E103"/>
    <mergeCell ref="D92:E92"/>
    <mergeCell ref="D93:E93"/>
    <mergeCell ref="D94:E94"/>
    <mergeCell ref="D95:E95"/>
    <mergeCell ref="D96:E96"/>
    <mergeCell ref="D97:E97"/>
    <mergeCell ref="D98:E98"/>
    <mergeCell ref="D99:E99"/>
    <mergeCell ref="D100:E100"/>
    <mergeCell ref="D101:E101"/>
    <mergeCell ref="D102:E102"/>
    <mergeCell ref="B87:E87"/>
    <mergeCell ref="F87:I87"/>
    <mergeCell ref="D88:E88"/>
    <mergeCell ref="B90:B91"/>
    <mergeCell ref="C90:C91"/>
    <mergeCell ref="D90:E91"/>
    <mergeCell ref="F42:G42"/>
    <mergeCell ref="B83:E83"/>
    <mergeCell ref="F83:I83"/>
    <mergeCell ref="B85:E85"/>
    <mergeCell ref="F85:I85"/>
    <mergeCell ref="B86:E86"/>
    <mergeCell ref="B2:E2"/>
    <mergeCell ref="B4:E4"/>
    <mergeCell ref="B6:E6"/>
    <mergeCell ref="B7:E7"/>
    <mergeCell ref="D10:E10"/>
    <mergeCell ref="B11:B13"/>
    <mergeCell ref="C11:C13"/>
    <mergeCell ref="D11:D12"/>
    <mergeCell ref="E11:E12"/>
    <mergeCell ref="D13:E13"/>
  </mergeCells>
  <pageMargins left="0.55118110236220474" right="0.59055118110236227" top="0.55118110236220474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F20" sqref="F20"/>
    </sheetView>
  </sheetViews>
  <sheetFormatPr defaultRowHeight="15" x14ac:dyDescent="0.25"/>
  <cols>
    <col min="1" max="16384" width="9.140625" style="62"/>
  </cols>
  <sheetData>
    <row r="1" spans="1:7" x14ac:dyDescent="0.25">
      <c r="G1" s="63" t="s">
        <v>586</v>
      </c>
    </row>
    <row r="2" spans="1:7" x14ac:dyDescent="0.25">
      <c r="A2" s="224" t="s">
        <v>592</v>
      </c>
      <c r="B2" s="224"/>
      <c r="C2" s="224"/>
      <c r="D2" s="224"/>
      <c r="E2" s="224"/>
      <c r="F2" s="224"/>
      <c r="G2" s="224"/>
    </row>
    <row r="4" spans="1:7" ht="15.75" thickBot="1" x14ac:dyDescent="0.3">
      <c r="A4" s="64"/>
      <c r="B4" s="64"/>
      <c r="C4" s="64"/>
      <c r="D4" s="64"/>
      <c r="E4" s="64"/>
      <c r="F4" s="225" t="s">
        <v>110</v>
      </c>
      <c r="G4" s="225"/>
    </row>
    <row r="5" spans="1:7" ht="15.75" customHeight="1" thickBot="1" x14ac:dyDescent="0.3">
      <c r="A5" s="226" t="s">
        <v>2</v>
      </c>
      <c r="B5" s="226"/>
      <c r="C5" s="226"/>
      <c r="D5" s="226"/>
      <c r="E5" s="226"/>
      <c r="F5" s="227" t="s">
        <v>405</v>
      </c>
      <c r="G5" s="227"/>
    </row>
    <row r="6" spans="1:7" x14ac:dyDescent="0.25">
      <c r="A6" s="228" t="s">
        <v>587</v>
      </c>
      <c r="B6" s="228"/>
      <c r="C6" s="228"/>
      <c r="D6" s="228"/>
      <c r="E6" s="228"/>
      <c r="F6" s="229">
        <f>+F7+F8</f>
        <v>68074</v>
      </c>
      <c r="G6" s="229"/>
    </row>
    <row r="7" spans="1:7" x14ac:dyDescent="0.25">
      <c r="A7" s="230" t="s">
        <v>406</v>
      </c>
      <c r="B7" s="230"/>
      <c r="C7" s="230"/>
      <c r="D7" s="230"/>
      <c r="E7" s="230"/>
      <c r="F7" s="231">
        <v>19924</v>
      </c>
      <c r="G7" s="231"/>
    </row>
    <row r="8" spans="1:7" x14ac:dyDescent="0.25">
      <c r="A8" s="230" t="s">
        <v>407</v>
      </c>
      <c r="B8" s="230"/>
      <c r="C8" s="230"/>
      <c r="D8" s="230"/>
      <c r="E8" s="230"/>
      <c r="F8" s="231">
        <v>48150</v>
      </c>
      <c r="G8" s="231"/>
    </row>
    <row r="9" spans="1:7" x14ac:dyDescent="0.25">
      <c r="A9" s="232" t="s">
        <v>408</v>
      </c>
      <c r="B9" s="232"/>
      <c r="C9" s="232"/>
      <c r="D9" s="232"/>
      <c r="E9" s="232"/>
      <c r="F9" s="233">
        <f>+F10+F12+F11</f>
        <v>1321391</v>
      </c>
      <c r="G9" s="233"/>
    </row>
    <row r="10" spans="1:7" x14ac:dyDescent="0.25">
      <c r="A10" s="234" t="s">
        <v>409</v>
      </c>
      <c r="B10" s="235"/>
      <c r="C10" s="235"/>
      <c r="D10" s="235"/>
      <c r="E10" s="236"/>
      <c r="F10" s="237">
        <v>1358865</v>
      </c>
      <c r="G10" s="237"/>
    </row>
    <row r="11" spans="1:7" x14ac:dyDescent="0.25">
      <c r="A11" s="234" t="s">
        <v>410</v>
      </c>
      <c r="B11" s="235"/>
      <c r="C11" s="235"/>
      <c r="D11" s="235"/>
      <c r="E11" s="236"/>
      <c r="F11" s="238">
        <v>-68074</v>
      </c>
      <c r="G11" s="239"/>
    </row>
    <row r="12" spans="1:7" x14ac:dyDescent="0.25">
      <c r="A12" s="234" t="s">
        <v>411</v>
      </c>
      <c r="B12" s="235"/>
      <c r="C12" s="235"/>
      <c r="D12" s="235"/>
      <c r="E12" s="236"/>
      <c r="F12" s="237">
        <v>30600</v>
      </c>
      <c r="G12" s="237"/>
    </row>
    <row r="13" spans="1:7" x14ac:dyDescent="0.25">
      <c r="A13" s="230"/>
      <c r="B13" s="230"/>
      <c r="C13" s="230"/>
      <c r="D13" s="230"/>
      <c r="E13" s="230"/>
      <c r="F13" s="231"/>
      <c r="G13" s="231"/>
    </row>
    <row r="14" spans="1:7" x14ac:dyDescent="0.25">
      <c r="A14" s="232" t="s">
        <v>412</v>
      </c>
      <c r="B14" s="232"/>
      <c r="C14" s="232"/>
      <c r="D14" s="232"/>
      <c r="E14" s="232"/>
      <c r="F14" s="233">
        <f>+F15</f>
        <v>1194031</v>
      </c>
      <c r="G14" s="233"/>
    </row>
    <row r="15" spans="1:7" x14ac:dyDescent="0.25">
      <c r="A15" s="234" t="s">
        <v>413</v>
      </c>
      <c r="B15" s="235"/>
      <c r="C15" s="235"/>
      <c r="D15" s="235"/>
      <c r="E15" s="236"/>
      <c r="F15" s="237">
        <v>1194031</v>
      </c>
      <c r="G15" s="237"/>
    </row>
    <row r="16" spans="1:7" x14ac:dyDescent="0.25">
      <c r="A16" s="230"/>
      <c r="B16" s="230"/>
      <c r="C16" s="230"/>
      <c r="D16" s="230"/>
      <c r="E16" s="230"/>
      <c r="F16" s="237"/>
      <c r="G16" s="237"/>
    </row>
    <row r="17" spans="1:7" x14ac:dyDescent="0.25">
      <c r="A17" s="232" t="s">
        <v>414</v>
      </c>
      <c r="B17" s="232"/>
      <c r="C17" s="232"/>
      <c r="D17" s="232"/>
      <c r="E17" s="232"/>
      <c r="F17" s="233">
        <f>+F6+F9-F14</f>
        <v>195434</v>
      </c>
      <c r="G17" s="233"/>
    </row>
    <row r="18" spans="1:7" x14ac:dyDescent="0.25">
      <c r="A18" s="230" t="s">
        <v>406</v>
      </c>
      <c r="B18" s="230"/>
      <c r="C18" s="230"/>
      <c r="D18" s="230"/>
      <c r="E18" s="230"/>
      <c r="F18" s="231">
        <v>151539</v>
      </c>
      <c r="G18" s="231"/>
    </row>
    <row r="19" spans="1:7" ht="15.75" thickBot="1" x14ac:dyDescent="0.3">
      <c r="A19" s="240" t="s">
        <v>407</v>
      </c>
      <c r="B19" s="240"/>
      <c r="C19" s="240"/>
      <c r="D19" s="240"/>
      <c r="E19" s="240"/>
      <c r="F19" s="241">
        <v>43895</v>
      </c>
      <c r="G19" s="241"/>
    </row>
  </sheetData>
  <mergeCells count="32">
    <mergeCell ref="A19:E19"/>
    <mergeCell ref="F19:G19"/>
    <mergeCell ref="A16:E16"/>
    <mergeCell ref="F16:G16"/>
    <mergeCell ref="A17:E17"/>
    <mergeCell ref="F17:G17"/>
    <mergeCell ref="A18:E18"/>
    <mergeCell ref="F18:G18"/>
    <mergeCell ref="A13:E13"/>
    <mergeCell ref="F13:G13"/>
    <mergeCell ref="A14:E14"/>
    <mergeCell ref="F14:G14"/>
    <mergeCell ref="A15:E15"/>
    <mergeCell ref="F15:G15"/>
    <mergeCell ref="A10:E10"/>
    <mergeCell ref="F10:G10"/>
    <mergeCell ref="A11:E11"/>
    <mergeCell ref="F11:G11"/>
    <mergeCell ref="A12:E12"/>
    <mergeCell ref="F12:G12"/>
    <mergeCell ref="A7:E7"/>
    <mergeCell ref="F7:G7"/>
    <mergeCell ref="A8:E8"/>
    <mergeCell ref="F8:G8"/>
    <mergeCell ref="A9:E9"/>
    <mergeCell ref="F9:G9"/>
    <mergeCell ref="A2:G2"/>
    <mergeCell ref="F4:G4"/>
    <mergeCell ref="A5:E5"/>
    <mergeCell ref="F5:G5"/>
    <mergeCell ref="A6:E6"/>
    <mergeCell ref="F6:G6"/>
  </mergeCells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1"/>
  <sheetViews>
    <sheetView workbookViewId="0">
      <selection activeCell="D162" sqref="D162"/>
    </sheetView>
  </sheetViews>
  <sheetFormatPr defaultRowHeight="15" x14ac:dyDescent="0.25"/>
  <cols>
    <col min="1" max="1" width="4.42578125" style="14" customWidth="1"/>
    <col min="2" max="2" width="62.140625" style="56" customWidth="1"/>
    <col min="3" max="3" width="11.28515625" style="14" customWidth="1"/>
    <col min="4" max="4" width="13.140625" style="14" customWidth="1"/>
    <col min="5" max="16384" width="9.140625" style="14"/>
  </cols>
  <sheetData>
    <row r="1" spans="1:4" x14ac:dyDescent="0.25">
      <c r="D1" s="46" t="s">
        <v>586</v>
      </c>
    </row>
    <row r="2" spans="1:4" x14ac:dyDescent="0.25">
      <c r="A2" s="242" t="s">
        <v>591</v>
      </c>
      <c r="B2" s="243"/>
      <c r="C2" s="243"/>
      <c r="D2" s="243"/>
    </row>
    <row r="3" spans="1:4" x14ac:dyDescent="0.25">
      <c r="A3" s="57" t="s">
        <v>1</v>
      </c>
      <c r="B3" s="58" t="s">
        <v>2</v>
      </c>
      <c r="C3" s="57" t="s">
        <v>3</v>
      </c>
      <c r="D3" s="57" t="s">
        <v>4</v>
      </c>
    </row>
    <row r="4" spans="1:4" x14ac:dyDescent="0.25">
      <c r="A4" s="244"/>
      <c r="B4" s="244"/>
      <c r="C4" s="244"/>
      <c r="D4" s="59" t="s">
        <v>0</v>
      </c>
    </row>
    <row r="5" spans="1:4" x14ac:dyDescent="0.25">
      <c r="A5" s="57" t="s">
        <v>130</v>
      </c>
      <c r="B5" s="58" t="s">
        <v>131</v>
      </c>
      <c r="C5" s="57"/>
      <c r="D5" s="57"/>
    </row>
    <row r="6" spans="1:4" x14ac:dyDescent="0.25">
      <c r="A6" s="57" t="s">
        <v>5</v>
      </c>
      <c r="B6" s="58" t="s">
        <v>132</v>
      </c>
      <c r="C6" s="60">
        <v>0</v>
      </c>
      <c r="D6" s="60">
        <v>0</v>
      </c>
    </row>
    <row r="7" spans="1:4" x14ac:dyDescent="0.25">
      <c r="A7" s="57" t="s">
        <v>7</v>
      </c>
      <c r="B7" s="58" t="s">
        <v>133</v>
      </c>
      <c r="C7" s="60">
        <v>0</v>
      </c>
      <c r="D7" s="60">
        <v>0</v>
      </c>
    </row>
    <row r="8" spans="1:4" x14ac:dyDescent="0.25">
      <c r="A8" s="57" t="s">
        <v>9</v>
      </c>
      <c r="B8" s="58" t="s">
        <v>134</v>
      </c>
      <c r="C8" s="60">
        <v>0</v>
      </c>
      <c r="D8" s="60">
        <v>0</v>
      </c>
    </row>
    <row r="9" spans="1:4" x14ac:dyDescent="0.25">
      <c r="A9" s="57" t="s">
        <v>11</v>
      </c>
      <c r="B9" s="58" t="s">
        <v>135</v>
      </c>
      <c r="C9" s="60">
        <v>0</v>
      </c>
      <c r="D9" s="60">
        <v>0</v>
      </c>
    </row>
    <row r="10" spans="1:4" x14ac:dyDescent="0.25">
      <c r="A10" s="57" t="s">
        <v>13</v>
      </c>
      <c r="B10" s="58" t="s">
        <v>136</v>
      </c>
      <c r="C10" s="60">
        <v>0</v>
      </c>
      <c r="D10" s="60">
        <v>0</v>
      </c>
    </row>
    <row r="11" spans="1:4" x14ac:dyDescent="0.25">
      <c r="A11" s="57" t="s">
        <v>15</v>
      </c>
      <c r="B11" s="58" t="s">
        <v>137</v>
      </c>
      <c r="C11" s="60">
        <v>0</v>
      </c>
      <c r="D11" s="60">
        <v>0</v>
      </c>
    </row>
    <row r="12" spans="1:4" x14ac:dyDescent="0.25">
      <c r="A12" s="57" t="s">
        <v>17</v>
      </c>
      <c r="B12" s="58" t="s">
        <v>138</v>
      </c>
      <c r="C12" s="60">
        <v>0</v>
      </c>
      <c r="D12" s="60">
        <v>0</v>
      </c>
    </row>
    <row r="13" spans="1:4" x14ac:dyDescent="0.25">
      <c r="A13" s="57" t="s">
        <v>19</v>
      </c>
      <c r="B13" s="58" t="s">
        <v>139</v>
      </c>
      <c r="C13" s="60">
        <v>0</v>
      </c>
      <c r="D13" s="60">
        <v>0</v>
      </c>
    </row>
    <row r="14" spans="1:4" x14ac:dyDescent="0.25">
      <c r="A14" s="57" t="s">
        <v>21</v>
      </c>
      <c r="B14" s="58" t="s">
        <v>140</v>
      </c>
      <c r="C14" s="60">
        <v>0</v>
      </c>
      <c r="D14" s="60">
        <v>0</v>
      </c>
    </row>
    <row r="15" spans="1:4" x14ac:dyDescent="0.25">
      <c r="A15" s="57" t="s">
        <v>23</v>
      </c>
      <c r="B15" s="58" t="s">
        <v>141</v>
      </c>
      <c r="C15" s="60">
        <v>0</v>
      </c>
      <c r="D15" s="60">
        <v>0</v>
      </c>
    </row>
    <row r="16" spans="1:4" x14ac:dyDescent="0.25">
      <c r="A16" s="57" t="s">
        <v>25</v>
      </c>
      <c r="B16" s="58" t="s">
        <v>142</v>
      </c>
      <c r="C16" s="60">
        <v>0</v>
      </c>
      <c r="D16" s="60">
        <v>0</v>
      </c>
    </row>
    <row r="17" spans="1:4" x14ac:dyDescent="0.25">
      <c r="A17" s="57" t="s">
        <v>27</v>
      </c>
      <c r="B17" s="58" t="s">
        <v>143</v>
      </c>
      <c r="C17" s="60">
        <v>0</v>
      </c>
      <c r="D17" s="60">
        <v>0</v>
      </c>
    </row>
    <row r="18" spans="1:4" x14ac:dyDescent="0.25">
      <c r="A18" s="57" t="s">
        <v>29</v>
      </c>
      <c r="B18" s="58" t="s">
        <v>144</v>
      </c>
      <c r="C18" s="60">
        <v>0</v>
      </c>
      <c r="D18" s="60">
        <v>0</v>
      </c>
    </row>
    <row r="19" spans="1:4" x14ac:dyDescent="0.25">
      <c r="A19" s="57" t="s">
        <v>31</v>
      </c>
      <c r="B19" s="58" t="s">
        <v>145</v>
      </c>
      <c r="C19" s="60">
        <v>0</v>
      </c>
      <c r="D19" s="60">
        <v>0</v>
      </c>
    </row>
    <row r="20" spans="1:4" x14ac:dyDescent="0.25">
      <c r="A20" s="57" t="s">
        <v>33</v>
      </c>
      <c r="B20" s="58" t="s">
        <v>146</v>
      </c>
      <c r="C20" s="60">
        <v>0</v>
      </c>
      <c r="D20" s="60">
        <v>0</v>
      </c>
    </row>
    <row r="21" spans="1:4" x14ac:dyDescent="0.25">
      <c r="A21" s="57" t="s">
        <v>35</v>
      </c>
      <c r="B21" s="58" t="s">
        <v>147</v>
      </c>
      <c r="C21" s="60">
        <v>0</v>
      </c>
      <c r="D21" s="60">
        <v>0</v>
      </c>
    </row>
    <row r="22" spans="1:4" x14ac:dyDescent="0.25">
      <c r="A22" s="57" t="s">
        <v>37</v>
      </c>
      <c r="B22" s="58" t="s">
        <v>148</v>
      </c>
      <c r="C22" s="60">
        <v>0</v>
      </c>
      <c r="D22" s="60">
        <v>0</v>
      </c>
    </row>
    <row r="23" spans="1:4" ht="26.25" x14ac:dyDescent="0.25">
      <c r="A23" s="57" t="s">
        <v>39</v>
      </c>
      <c r="B23" s="58" t="s">
        <v>149</v>
      </c>
      <c r="C23" s="60">
        <v>0</v>
      </c>
      <c r="D23" s="60">
        <v>0</v>
      </c>
    </row>
    <row r="24" spans="1:4" x14ac:dyDescent="0.25">
      <c r="A24" s="57" t="s">
        <v>41</v>
      </c>
      <c r="B24" s="58" t="s">
        <v>150</v>
      </c>
      <c r="C24" s="60">
        <v>0</v>
      </c>
      <c r="D24" s="60">
        <v>0</v>
      </c>
    </row>
    <row r="25" spans="1:4" x14ac:dyDescent="0.25">
      <c r="A25" s="57" t="s">
        <v>43</v>
      </c>
      <c r="B25" s="58" t="s">
        <v>151</v>
      </c>
      <c r="C25" s="60">
        <v>0</v>
      </c>
      <c r="D25" s="60">
        <v>0</v>
      </c>
    </row>
    <row r="26" spans="1:4" ht="26.25" x14ac:dyDescent="0.25">
      <c r="A26" s="57" t="s">
        <v>45</v>
      </c>
      <c r="B26" s="58" t="s">
        <v>152</v>
      </c>
      <c r="C26" s="60">
        <v>0</v>
      </c>
      <c r="D26" s="60">
        <v>0</v>
      </c>
    </row>
    <row r="27" spans="1:4" ht="26.25" x14ac:dyDescent="0.25">
      <c r="A27" s="57" t="s">
        <v>47</v>
      </c>
      <c r="B27" s="58" t="s">
        <v>153</v>
      </c>
      <c r="C27" s="60">
        <v>0</v>
      </c>
      <c r="D27" s="60">
        <v>0</v>
      </c>
    </row>
    <row r="28" spans="1:4" x14ac:dyDescent="0.25">
      <c r="A28" s="57" t="s">
        <v>49</v>
      </c>
      <c r="B28" s="58" t="s">
        <v>154</v>
      </c>
      <c r="C28" s="60">
        <v>0</v>
      </c>
      <c r="D28" s="60">
        <v>0</v>
      </c>
    </row>
    <row r="29" spans="1:4" x14ac:dyDescent="0.25">
      <c r="A29" s="57" t="s">
        <v>51</v>
      </c>
      <c r="B29" s="58" t="s">
        <v>155</v>
      </c>
      <c r="C29" s="60">
        <v>0</v>
      </c>
      <c r="D29" s="60">
        <v>0</v>
      </c>
    </row>
    <row r="30" spans="1:4" x14ac:dyDescent="0.25">
      <c r="A30" s="57" t="s">
        <v>53</v>
      </c>
      <c r="B30" s="58" t="s">
        <v>156</v>
      </c>
      <c r="C30" s="60">
        <v>0</v>
      </c>
      <c r="D30" s="60">
        <v>0</v>
      </c>
    </row>
    <row r="31" spans="1:4" x14ac:dyDescent="0.25">
      <c r="A31" s="57" t="s">
        <v>55</v>
      </c>
      <c r="B31" s="58" t="s">
        <v>157</v>
      </c>
      <c r="C31" s="60">
        <v>0</v>
      </c>
      <c r="D31" s="60">
        <v>0</v>
      </c>
    </row>
    <row r="32" spans="1:4" x14ac:dyDescent="0.25">
      <c r="A32" s="57" t="s">
        <v>57</v>
      </c>
      <c r="B32" s="58" t="s">
        <v>158</v>
      </c>
      <c r="C32" s="60">
        <v>0</v>
      </c>
      <c r="D32" s="60">
        <v>0</v>
      </c>
    </row>
    <row r="33" spans="1:4" x14ac:dyDescent="0.25">
      <c r="A33" s="57" t="s">
        <v>59</v>
      </c>
      <c r="B33" s="58" t="s">
        <v>159</v>
      </c>
      <c r="C33" s="60">
        <v>0</v>
      </c>
      <c r="D33" s="60">
        <v>0</v>
      </c>
    </row>
    <row r="34" spans="1:4" x14ac:dyDescent="0.25">
      <c r="A34" s="57" t="s">
        <v>61</v>
      </c>
      <c r="B34" s="58" t="s">
        <v>160</v>
      </c>
      <c r="C34" s="60">
        <v>0</v>
      </c>
      <c r="D34" s="60">
        <v>0</v>
      </c>
    </row>
    <row r="35" spans="1:4" ht="26.25" x14ac:dyDescent="0.25">
      <c r="A35" s="57" t="s">
        <v>63</v>
      </c>
      <c r="B35" s="58" t="s">
        <v>161</v>
      </c>
      <c r="C35" s="60">
        <v>0</v>
      </c>
      <c r="D35" s="60">
        <v>0</v>
      </c>
    </row>
    <row r="36" spans="1:4" x14ac:dyDescent="0.25">
      <c r="A36" s="57" t="s">
        <v>65</v>
      </c>
      <c r="B36" s="58" t="s">
        <v>162</v>
      </c>
      <c r="C36" s="60">
        <v>0</v>
      </c>
      <c r="D36" s="60">
        <v>0</v>
      </c>
    </row>
    <row r="37" spans="1:4" x14ac:dyDescent="0.25">
      <c r="A37" s="57" t="s">
        <v>67</v>
      </c>
      <c r="B37" s="58" t="s">
        <v>163</v>
      </c>
      <c r="C37" s="60">
        <v>0</v>
      </c>
      <c r="D37" s="60">
        <v>0</v>
      </c>
    </row>
    <row r="38" spans="1:4" x14ac:dyDescent="0.25">
      <c r="A38" s="57" t="s">
        <v>69</v>
      </c>
      <c r="B38" s="58" t="s">
        <v>164</v>
      </c>
      <c r="C38" s="60">
        <v>0</v>
      </c>
      <c r="D38" s="60">
        <v>0</v>
      </c>
    </row>
    <row r="39" spans="1:4" x14ac:dyDescent="0.25">
      <c r="A39" s="57" t="s">
        <v>71</v>
      </c>
      <c r="B39" s="58" t="s">
        <v>165</v>
      </c>
      <c r="C39" s="60">
        <v>0</v>
      </c>
      <c r="D39" s="60">
        <v>0</v>
      </c>
    </row>
    <row r="40" spans="1:4" x14ac:dyDescent="0.25">
      <c r="A40" s="57" t="s">
        <v>73</v>
      </c>
      <c r="B40" s="58" t="s">
        <v>166</v>
      </c>
      <c r="C40" s="60">
        <v>0</v>
      </c>
      <c r="D40" s="60">
        <v>0</v>
      </c>
    </row>
    <row r="41" spans="1:4" x14ac:dyDescent="0.25">
      <c r="A41" s="57" t="s">
        <v>167</v>
      </c>
      <c r="B41" s="58" t="s">
        <v>168</v>
      </c>
      <c r="C41" s="60">
        <v>0</v>
      </c>
      <c r="D41" s="60">
        <v>0</v>
      </c>
    </row>
    <row r="42" spans="1:4" ht="26.25" x14ac:dyDescent="0.25">
      <c r="A42" s="57" t="s">
        <v>169</v>
      </c>
      <c r="B42" s="58" t="s">
        <v>170</v>
      </c>
      <c r="C42" s="60">
        <v>0</v>
      </c>
      <c r="D42" s="60">
        <v>0</v>
      </c>
    </row>
    <row r="43" spans="1:4" x14ac:dyDescent="0.25">
      <c r="A43" s="57" t="s">
        <v>171</v>
      </c>
      <c r="B43" s="58" t="s">
        <v>172</v>
      </c>
      <c r="C43" s="60">
        <v>0</v>
      </c>
      <c r="D43" s="60">
        <v>0</v>
      </c>
    </row>
    <row r="44" spans="1:4" x14ac:dyDescent="0.25">
      <c r="A44" s="57" t="s">
        <v>173</v>
      </c>
      <c r="B44" s="58" t="s">
        <v>174</v>
      </c>
      <c r="C44" s="60">
        <v>48150</v>
      </c>
      <c r="D44" s="60">
        <v>43895</v>
      </c>
    </row>
    <row r="45" spans="1:4" x14ac:dyDescent="0.25">
      <c r="A45" s="57" t="s">
        <v>175</v>
      </c>
      <c r="B45" s="58" t="s">
        <v>176</v>
      </c>
      <c r="C45" s="60">
        <v>19924</v>
      </c>
      <c r="D45" s="60">
        <v>151539</v>
      </c>
    </row>
    <row r="46" spans="1:4" x14ac:dyDescent="0.25">
      <c r="A46" s="57" t="s">
        <v>177</v>
      </c>
      <c r="B46" s="58" t="s">
        <v>178</v>
      </c>
      <c r="C46" s="60">
        <v>0</v>
      </c>
      <c r="D46" s="60">
        <v>0</v>
      </c>
    </row>
    <row r="47" spans="1:4" x14ac:dyDescent="0.25">
      <c r="A47" s="57" t="s">
        <v>179</v>
      </c>
      <c r="B47" s="58" t="s">
        <v>180</v>
      </c>
      <c r="C47" s="60">
        <v>0</v>
      </c>
      <c r="D47" s="60">
        <v>0</v>
      </c>
    </row>
    <row r="48" spans="1:4" x14ac:dyDescent="0.25">
      <c r="A48" s="57" t="s">
        <v>181</v>
      </c>
      <c r="B48" s="58" t="s">
        <v>182</v>
      </c>
      <c r="C48" s="60">
        <v>68074</v>
      </c>
      <c r="D48" s="60">
        <v>195434</v>
      </c>
    </row>
    <row r="49" spans="1:4" ht="26.25" x14ac:dyDescent="0.25">
      <c r="A49" s="57" t="s">
        <v>183</v>
      </c>
      <c r="B49" s="58" t="s">
        <v>184</v>
      </c>
      <c r="C49" s="60">
        <v>0</v>
      </c>
      <c r="D49" s="60">
        <v>0</v>
      </c>
    </row>
    <row r="50" spans="1:4" ht="39" x14ac:dyDescent="0.25">
      <c r="A50" s="57" t="s">
        <v>185</v>
      </c>
      <c r="B50" s="58" t="s">
        <v>186</v>
      </c>
      <c r="C50" s="60">
        <v>0</v>
      </c>
      <c r="D50" s="60">
        <v>0</v>
      </c>
    </row>
    <row r="51" spans="1:4" ht="26.25" x14ac:dyDescent="0.25">
      <c r="A51" s="57" t="s">
        <v>187</v>
      </c>
      <c r="B51" s="58" t="s">
        <v>188</v>
      </c>
      <c r="C51" s="60">
        <v>0</v>
      </c>
      <c r="D51" s="60">
        <v>0</v>
      </c>
    </row>
    <row r="52" spans="1:4" ht="39" x14ac:dyDescent="0.25">
      <c r="A52" s="57" t="s">
        <v>189</v>
      </c>
      <c r="B52" s="58" t="s">
        <v>190</v>
      </c>
      <c r="C52" s="60">
        <v>0</v>
      </c>
      <c r="D52" s="60">
        <v>0</v>
      </c>
    </row>
    <row r="53" spans="1:4" x14ac:dyDescent="0.25">
      <c r="A53" s="57" t="s">
        <v>191</v>
      </c>
      <c r="B53" s="58" t="s">
        <v>192</v>
      </c>
      <c r="C53" s="60">
        <v>0</v>
      </c>
      <c r="D53" s="60">
        <v>0</v>
      </c>
    </row>
    <row r="54" spans="1:4" x14ac:dyDescent="0.25">
      <c r="A54" s="57" t="s">
        <v>193</v>
      </c>
      <c r="B54" s="58" t="s">
        <v>194</v>
      </c>
      <c r="C54" s="60">
        <v>0</v>
      </c>
      <c r="D54" s="60">
        <v>0</v>
      </c>
    </row>
    <row r="55" spans="1:4" x14ac:dyDescent="0.25">
      <c r="A55" s="57" t="s">
        <v>195</v>
      </c>
      <c r="B55" s="58" t="s">
        <v>196</v>
      </c>
      <c r="C55" s="60">
        <v>0</v>
      </c>
      <c r="D55" s="60">
        <v>0</v>
      </c>
    </row>
    <row r="56" spans="1:4" ht="26.25" x14ac:dyDescent="0.25">
      <c r="A56" s="57" t="s">
        <v>197</v>
      </c>
      <c r="B56" s="58" t="s">
        <v>198</v>
      </c>
      <c r="C56" s="60">
        <v>0</v>
      </c>
      <c r="D56" s="60">
        <v>0</v>
      </c>
    </row>
    <row r="57" spans="1:4" ht="39" x14ac:dyDescent="0.25">
      <c r="A57" s="57" t="s">
        <v>199</v>
      </c>
      <c r="B57" s="58" t="s">
        <v>200</v>
      </c>
      <c r="C57" s="60">
        <v>0</v>
      </c>
      <c r="D57" s="60">
        <v>0</v>
      </c>
    </row>
    <row r="58" spans="1:4" ht="26.25" x14ac:dyDescent="0.25">
      <c r="A58" s="57" t="s">
        <v>201</v>
      </c>
      <c r="B58" s="58" t="s">
        <v>202</v>
      </c>
      <c r="C58" s="60">
        <v>0</v>
      </c>
      <c r="D58" s="60">
        <v>0</v>
      </c>
    </row>
    <row r="59" spans="1:4" ht="39" x14ac:dyDescent="0.25">
      <c r="A59" s="57" t="s">
        <v>203</v>
      </c>
      <c r="B59" s="58" t="s">
        <v>204</v>
      </c>
      <c r="C59" s="60">
        <v>0</v>
      </c>
      <c r="D59" s="60">
        <v>0</v>
      </c>
    </row>
    <row r="60" spans="1:4" ht="26.25" x14ac:dyDescent="0.25">
      <c r="A60" s="57" t="s">
        <v>205</v>
      </c>
      <c r="B60" s="58" t="s">
        <v>206</v>
      </c>
      <c r="C60" s="60">
        <v>0</v>
      </c>
      <c r="D60" s="60">
        <v>0</v>
      </c>
    </row>
    <row r="61" spans="1:4" ht="26.25" x14ac:dyDescent="0.25">
      <c r="A61" s="57" t="s">
        <v>207</v>
      </c>
      <c r="B61" s="58" t="s">
        <v>208</v>
      </c>
      <c r="C61" s="60">
        <v>0</v>
      </c>
      <c r="D61" s="60">
        <v>0</v>
      </c>
    </row>
    <row r="62" spans="1:4" ht="26.25" x14ac:dyDescent="0.25">
      <c r="A62" s="57" t="s">
        <v>209</v>
      </c>
      <c r="B62" s="58" t="s">
        <v>210</v>
      </c>
      <c r="C62" s="60">
        <v>0</v>
      </c>
      <c r="D62" s="60">
        <v>0</v>
      </c>
    </row>
    <row r="63" spans="1:4" ht="26.25" x14ac:dyDescent="0.25">
      <c r="A63" s="57" t="s">
        <v>211</v>
      </c>
      <c r="B63" s="58" t="s">
        <v>212</v>
      </c>
      <c r="C63" s="60">
        <v>0</v>
      </c>
      <c r="D63" s="60">
        <v>0</v>
      </c>
    </row>
    <row r="64" spans="1:4" ht="39" x14ac:dyDescent="0.25">
      <c r="A64" s="57" t="s">
        <v>213</v>
      </c>
      <c r="B64" s="58" t="s">
        <v>214</v>
      </c>
      <c r="C64" s="60">
        <v>0</v>
      </c>
      <c r="D64" s="60">
        <v>0</v>
      </c>
    </row>
    <row r="65" spans="1:4" ht="26.25" x14ac:dyDescent="0.25">
      <c r="A65" s="57" t="s">
        <v>215</v>
      </c>
      <c r="B65" s="58" t="s">
        <v>216</v>
      </c>
      <c r="C65" s="60">
        <v>0</v>
      </c>
      <c r="D65" s="60">
        <v>0</v>
      </c>
    </row>
    <row r="66" spans="1:4" ht="39" x14ac:dyDescent="0.25">
      <c r="A66" s="57" t="s">
        <v>217</v>
      </c>
      <c r="B66" s="58" t="s">
        <v>218</v>
      </c>
      <c r="C66" s="60">
        <v>0</v>
      </c>
      <c r="D66" s="60">
        <v>0</v>
      </c>
    </row>
    <row r="67" spans="1:4" ht="26.25" x14ac:dyDescent="0.25">
      <c r="A67" s="57" t="s">
        <v>219</v>
      </c>
      <c r="B67" s="58" t="s">
        <v>220</v>
      </c>
      <c r="C67" s="60">
        <v>0</v>
      </c>
      <c r="D67" s="60">
        <v>0</v>
      </c>
    </row>
    <row r="68" spans="1:4" ht="26.25" x14ac:dyDescent="0.25">
      <c r="A68" s="57" t="s">
        <v>221</v>
      </c>
      <c r="B68" s="58" t="s">
        <v>222</v>
      </c>
      <c r="C68" s="60">
        <v>0</v>
      </c>
      <c r="D68" s="60">
        <v>0</v>
      </c>
    </row>
    <row r="69" spans="1:4" ht="26.25" x14ac:dyDescent="0.25">
      <c r="A69" s="57" t="s">
        <v>223</v>
      </c>
      <c r="B69" s="58" t="s">
        <v>224</v>
      </c>
      <c r="C69" s="60">
        <v>0</v>
      </c>
      <c r="D69" s="60">
        <v>0</v>
      </c>
    </row>
    <row r="70" spans="1:4" ht="26.25" x14ac:dyDescent="0.25">
      <c r="A70" s="57" t="s">
        <v>225</v>
      </c>
      <c r="B70" s="58" t="s">
        <v>226</v>
      </c>
      <c r="C70" s="60">
        <v>0</v>
      </c>
      <c r="D70" s="60">
        <v>0</v>
      </c>
    </row>
    <row r="71" spans="1:4" ht="39" x14ac:dyDescent="0.25">
      <c r="A71" s="57" t="s">
        <v>227</v>
      </c>
      <c r="B71" s="58" t="s">
        <v>228</v>
      </c>
      <c r="C71" s="60">
        <v>0</v>
      </c>
      <c r="D71" s="60">
        <v>0</v>
      </c>
    </row>
    <row r="72" spans="1:4" ht="26.25" x14ac:dyDescent="0.25">
      <c r="A72" s="57" t="s">
        <v>229</v>
      </c>
      <c r="B72" s="58" t="s">
        <v>230</v>
      </c>
      <c r="C72" s="60">
        <v>0</v>
      </c>
      <c r="D72" s="60">
        <v>0</v>
      </c>
    </row>
    <row r="73" spans="1:4" ht="39" x14ac:dyDescent="0.25">
      <c r="A73" s="57" t="s">
        <v>231</v>
      </c>
      <c r="B73" s="58" t="s">
        <v>232</v>
      </c>
      <c r="C73" s="60">
        <v>0</v>
      </c>
      <c r="D73" s="60">
        <v>0</v>
      </c>
    </row>
    <row r="74" spans="1:4" ht="26.25" x14ac:dyDescent="0.25">
      <c r="A74" s="57" t="s">
        <v>233</v>
      </c>
      <c r="B74" s="58" t="s">
        <v>234</v>
      </c>
      <c r="C74" s="60">
        <v>0</v>
      </c>
      <c r="D74" s="60">
        <v>0</v>
      </c>
    </row>
    <row r="75" spans="1:4" ht="26.25" x14ac:dyDescent="0.25">
      <c r="A75" s="57" t="s">
        <v>235</v>
      </c>
      <c r="B75" s="58" t="s">
        <v>236</v>
      </c>
      <c r="C75" s="60">
        <v>0</v>
      </c>
      <c r="D75" s="60">
        <v>0</v>
      </c>
    </row>
    <row r="76" spans="1:4" ht="26.25" x14ac:dyDescent="0.25">
      <c r="A76" s="57" t="s">
        <v>237</v>
      </c>
      <c r="B76" s="58" t="s">
        <v>238</v>
      </c>
      <c r="C76" s="60">
        <v>0</v>
      </c>
      <c r="D76" s="60">
        <v>0</v>
      </c>
    </row>
    <row r="77" spans="1:4" x14ac:dyDescent="0.25">
      <c r="A77" s="57" t="s">
        <v>239</v>
      </c>
      <c r="B77" s="58" t="s">
        <v>240</v>
      </c>
      <c r="C77" s="60">
        <v>0</v>
      </c>
      <c r="D77" s="60">
        <v>0</v>
      </c>
    </row>
    <row r="78" spans="1:4" x14ac:dyDescent="0.25">
      <c r="A78" s="57" t="s">
        <v>241</v>
      </c>
      <c r="B78" s="58" t="s">
        <v>242</v>
      </c>
      <c r="C78" s="60">
        <v>0</v>
      </c>
      <c r="D78" s="60">
        <v>0</v>
      </c>
    </row>
    <row r="79" spans="1:4" x14ac:dyDescent="0.25">
      <c r="A79" s="57" t="s">
        <v>243</v>
      </c>
      <c r="B79" s="58" t="s">
        <v>244</v>
      </c>
      <c r="C79" s="60">
        <v>0</v>
      </c>
      <c r="D79" s="60">
        <v>0</v>
      </c>
    </row>
    <row r="80" spans="1:4" x14ac:dyDescent="0.25">
      <c r="A80" s="57" t="s">
        <v>245</v>
      </c>
      <c r="B80" s="58" t="s">
        <v>246</v>
      </c>
      <c r="C80" s="60">
        <v>0</v>
      </c>
      <c r="D80" s="60">
        <v>0</v>
      </c>
    </row>
    <row r="81" spans="1:4" x14ac:dyDescent="0.25">
      <c r="A81" s="57" t="s">
        <v>247</v>
      </c>
      <c r="B81" s="58" t="s">
        <v>248</v>
      </c>
      <c r="C81" s="60">
        <v>0</v>
      </c>
      <c r="D81" s="60">
        <v>0</v>
      </c>
    </row>
    <row r="82" spans="1:4" x14ac:dyDescent="0.25">
      <c r="A82" s="57" t="s">
        <v>249</v>
      </c>
      <c r="B82" s="58" t="s">
        <v>250</v>
      </c>
      <c r="C82" s="60">
        <v>0</v>
      </c>
      <c r="D82" s="60">
        <v>0</v>
      </c>
    </row>
    <row r="83" spans="1:4" x14ac:dyDescent="0.25">
      <c r="A83" s="57" t="s">
        <v>251</v>
      </c>
      <c r="B83" s="58" t="s">
        <v>252</v>
      </c>
      <c r="C83" s="60">
        <v>0</v>
      </c>
      <c r="D83" s="60">
        <v>0</v>
      </c>
    </row>
    <row r="84" spans="1:4" x14ac:dyDescent="0.25">
      <c r="A84" s="57" t="s">
        <v>253</v>
      </c>
      <c r="B84" s="58" t="s">
        <v>254</v>
      </c>
      <c r="C84" s="60">
        <v>0</v>
      </c>
      <c r="D84" s="60">
        <v>0</v>
      </c>
    </row>
    <row r="85" spans="1:4" x14ac:dyDescent="0.25">
      <c r="A85" s="57" t="s">
        <v>255</v>
      </c>
      <c r="B85" s="58" t="s">
        <v>256</v>
      </c>
      <c r="C85" s="60">
        <v>0</v>
      </c>
      <c r="D85" s="60">
        <v>0</v>
      </c>
    </row>
    <row r="86" spans="1:4" ht="26.25" x14ac:dyDescent="0.25">
      <c r="A86" s="57" t="s">
        <v>257</v>
      </c>
      <c r="B86" s="58" t="s">
        <v>258</v>
      </c>
      <c r="C86" s="60">
        <v>0</v>
      </c>
      <c r="D86" s="60">
        <v>0</v>
      </c>
    </row>
    <row r="87" spans="1:4" ht="26.25" x14ac:dyDescent="0.25">
      <c r="A87" s="57" t="s">
        <v>259</v>
      </c>
      <c r="B87" s="58" t="s">
        <v>260</v>
      </c>
      <c r="C87" s="60">
        <v>0</v>
      </c>
      <c r="D87" s="60">
        <v>0</v>
      </c>
    </row>
    <row r="88" spans="1:4" ht="26.25" x14ac:dyDescent="0.25">
      <c r="A88" s="57" t="s">
        <v>261</v>
      </c>
      <c r="B88" s="58" t="s">
        <v>262</v>
      </c>
      <c r="C88" s="60">
        <v>0</v>
      </c>
      <c r="D88" s="60">
        <v>0</v>
      </c>
    </row>
    <row r="89" spans="1:4" ht="26.25" x14ac:dyDescent="0.25">
      <c r="A89" s="57" t="s">
        <v>263</v>
      </c>
      <c r="B89" s="58" t="s">
        <v>264</v>
      </c>
      <c r="C89" s="60">
        <v>0</v>
      </c>
      <c r="D89" s="60">
        <v>0</v>
      </c>
    </row>
    <row r="90" spans="1:4" x14ac:dyDescent="0.25">
      <c r="A90" s="57" t="s">
        <v>265</v>
      </c>
      <c r="B90" s="58" t="s">
        <v>266</v>
      </c>
      <c r="C90" s="60">
        <v>0</v>
      </c>
      <c r="D90" s="60">
        <v>0</v>
      </c>
    </row>
    <row r="91" spans="1:4" x14ac:dyDescent="0.25">
      <c r="A91" s="57" t="s">
        <v>267</v>
      </c>
      <c r="B91" s="58" t="s">
        <v>268</v>
      </c>
      <c r="C91" s="60">
        <v>0</v>
      </c>
      <c r="D91" s="60">
        <v>0</v>
      </c>
    </row>
    <row r="92" spans="1:4" x14ac:dyDescent="0.25">
      <c r="A92" s="57" t="s">
        <v>269</v>
      </c>
      <c r="B92" s="58" t="s">
        <v>270</v>
      </c>
      <c r="C92" s="60">
        <v>0</v>
      </c>
      <c r="D92" s="60">
        <v>0</v>
      </c>
    </row>
    <row r="93" spans="1:4" x14ac:dyDescent="0.25">
      <c r="A93" s="57" t="s">
        <v>271</v>
      </c>
      <c r="B93" s="58" t="s">
        <v>272</v>
      </c>
      <c r="C93" s="60">
        <v>0</v>
      </c>
      <c r="D93" s="60">
        <v>0</v>
      </c>
    </row>
    <row r="94" spans="1:4" x14ac:dyDescent="0.25">
      <c r="A94" s="57" t="s">
        <v>273</v>
      </c>
      <c r="B94" s="58" t="s">
        <v>274</v>
      </c>
      <c r="C94" s="60">
        <v>0</v>
      </c>
      <c r="D94" s="60">
        <v>0</v>
      </c>
    </row>
    <row r="95" spans="1:4" x14ac:dyDescent="0.25">
      <c r="A95" s="57" t="s">
        <v>275</v>
      </c>
      <c r="B95" s="58" t="s">
        <v>276</v>
      </c>
      <c r="C95" s="60">
        <v>0</v>
      </c>
      <c r="D95" s="60">
        <v>0</v>
      </c>
    </row>
    <row r="96" spans="1:4" x14ac:dyDescent="0.25">
      <c r="A96" s="57">
        <v>91</v>
      </c>
      <c r="B96" s="58" t="s">
        <v>277</v>
      </c>
      <c r="C96" s="60">
        <v>68074</v>
      </c>
      <c r="D96" s="61">
        <v>195434</v>
      </c>
    </row>
    <row r="97" spans="1:4" x14ac:dyDescent="0.25">
      <c r="A97" s="245"/>
      <c r="B97" s="246"/>
      <c r="C97" s="247"/>
    </row>
    <row r="98" spans="1:4" x14ac:dyDescent="0.25">
      <c r="A98" s="57" t="s">
        <v>130</v>
      </c>
      <c r="B98" s="58" t="s">
        <v>278</v>
      </c>
      <c r="C98" s="57"/>
      <c r="D98" s="57"/>
    </row>
    <row r="99" spans="1:4" x14ac:dyDescent="0.25">
      <c r="A99" s="57" t="s">
        <v>279</v>
      </c>
      <c r="B99" s="58" t="s">
        <v>280</v>
      </c>
      <c r="C99" s="60">
        <v>0</v>
      </c>
      <c r="D99" s="60">
        <v>0</v>
      </c>
    </row>
    <row r="100" spans="1:4" x14ac:dyDescent="0.25">
      <c r="A100" s="57" t="s">
        <v>281</v>
      </c>
      <c r="B100" s="58" t="s">
        <v>282</v>
      </c>
      <c r="C100" s="60">
        <v>0</v>
      </c>
      <c r="D100" s="60">
        <v>0</v>
      </c>
    </row>
    <row r="101" spans="1:4" x14ac:dyDescent="0.25">
      <c r="A101" s="57" t="s">
        <v>283</v>
      </c>
      <c r="B101" s="58" t="s">
        <v>284</v>
      </c>
      <c r="C101" s="60">
        <v>273443</v>
      </c>
      <c r="D101" s="60">
        <v>273443</v>
      </c>
    </row>
    <row r="102" spans="1:4" x14ac:dyDescent="0.25">
      <c r="A102" s="57" t="s">
        <v>285</v>
      </c>
      <c r="B102" s="58" t="s">
        <v>286</v>
      </c>
      <c r="C102" s="60">
        <v>-168345</v>
      </c>
      <c r="D102" s="60">
        <v>-205369</v>
      </c>
    </row>
    <row r="103" spans="1:4" x14ac:dyDescent="0.25">
      <c r="A103" s="57" t="s">
        <v>287</v>
      </c>
      <c r="B103" s="58" t="s">
        <v>288</v>
      </c>
      <c r="C103" s="60">
        <v>0</v>
      </c>
      <c r="D103" s="60">
        <v>0</v>
      </c>
    </row>
    <row r="104" spans="1:4" x14ac:dyDescent="0.25">
      <c r="A104" s="57" t="s">
        <v>289</v>
      </c>
      <c r="B104" s="58" t="s">
        <v>290</v>
      </c>
      <c r="C104" s="60">
        <v>-37024</v>
      </c>
      <c r="D104" s="60">
        <v>96760</v>
      </c>
    </row>
    <row r="105" spans="1:4" x14ac:dyDescent="0.25">
      <c r="A105" s="57" t="s">
        <v>291</v>
      </c>
      <c r="B105" s="58" t="s">
        <v>292</v>
      </c>
      <c r="C105" s="60">
        <v>68074</v>
      </c>
      <c r="D105" s="60">
        <v>164834</v>
      </c>
    </row>
    <row r="106" spans="1:4" x14ac:dyDescent="0.25">
      <c r="A106" s="57" t="s">
        <v>293</v>
      </c>
      <c r="B106" s="58" t="s">
        <v>294</v>
      </c>
      <c r="C106" s="60">
        <v>0</v>
      </c>
      <c r="D106" s="60">
        <v>0</v>
      </c>
    </row>
    <row r="107" spans="1:4" ht="26.25" x14ac:dyDescent="0.25">
      <c r="A107" s="57" t="s">
        <v>295</v>
      </c>
      <c r="B107" s="58" t="s">
        <v>296</v>
      </c>
      <c r="C107" s="60">
        <v>0</v>
      </c>
      <c r="D107" s="60">
        <v>0</v>
      </c>
    </row>
    <row r="108" spans="1:4" x14ac:dyDescent="0.25">
      <c r="A108" s="57" t="s">
        <v>297</v>
      </c>
      <c r="B108" s="58" t="s">
        <v>298</v>
      </c>
      <c r="C108" s="60">
        <v>0</v>
      </c>
      <c r="D108" s="60">
        <v>0</v>
      </c>
    </row>
    <row r="109" spans="1:4" ht="26.25" x14ac:dyDescent="0.25">
      <c r="A109" s="57" t="s">
        <v>299</v>
      </c>
      <c r="B109" s="58" t="s">
        <v>300</v>
      </c>
      <c r="C109" s="60">
        <v>0</v>
      </c>
      <c r="D109" s="60">
        <v>0</v>
      </c>
    </row>
    <row r="110" spans="1:4" ht="26.25" x14ac:dyDescent="0.25">
      <c r="A110" s="57" t="s">
        <v>301</v>
      </c>
      <c r="B110" s="58" t="s">
        <v>302</v>
      </c>
      <c r="C110" s="60">
        <v>0</v>
      </c>
      <c r="D110" s="60">
        <v>0</v>
      </c>
    </row>
    <row r="111" spans="1:4" ht="39" x14ac:dyDescent="0.25">
      <c r="A111" s="57" t="s">
        <v>303</v>
      </c>
      <c r="B111" s="58" t="s">
        <v>304</v>
      </c>
      <c r="C111" s="60">
        <v>0</v>
      </c>
      <c r="D111" s="60">
        <v>0</v>
      </c>
    </row>
    <row r="112" spans="1:4" x14ac:dyDescent="0.25">
      <c r="A112" s="57" t="s">
        <v>305</v>
      </c>
      <c r="B112" s="58" t="s">
        <v>306</v>
      </c>
      <c r="C112" s="60">
        <v>0</v>
      </c>
      <c r="D112" s="60">
        <v>0</v>
      </c>
    </row>
    <row r="113" spans="1:4" x14ac:dyDescent="0.25">
      <c r="A113" s="57" t="s">
        <v>307</v>
      </c>
      <c r="B113" s="58" t="s">
        <v>308</v>
      </c>
      <c r="C113" s="60">
        <v>0</v>
      </c>
      <c r="D113" s="60">
        <v>0</v>
      </c>
    </row>
    <row r="114" spans="1:4" ht="26.25" x14ac:dyDescent="0.25">
      <c r="A114" s="57" t="s">
        <v>309</v>
      </c>
      <c r="B114" s="58" t="s">
        <v>310</v>
      </c>
      <c r="C114" s="60">
        <v>0</v>
      </c>
      <c r="D114" s="60">
        <v>0</v>
      </c>
    </row>
    <row r="115" spans="1:4" ht="39" x14ac:dyDescent="0.25">
      <c r="A115" s="57" t="s">
        <v>311</v>
      </c>
      <c r="B115" s="58" t="s">
        <v>312</v>
      </c>
      <c r="C115" s="60">
        <v>0</v>
      </c>
      <c r="D115" s="60">
        <v>0</v>
      </c>
    </row>
    <row r="116" spans="1:4" ht="26.25" x14ac:dyDescent="0.25">
      <c r="A116" s="57" t="s">
        <v>313</v>
      </c>
      <c r="B116" s="58" t="s">
        <v>314</v>
      </c>
      <c r="C116" s="60">
        <v>0</v>
      </c>
      <c r="D116" s="60">
        <v>0</v>
      </c>
    </row>
    <row r="117" spans="1:4" ht="26.25" x14ac:dyDescent="0.25">
      <c r="A117" s="57" t="s">
        <v>315</v>
      </c>
      <c r="B117" s="58" t="s">
        <v>316</v>
      </c>
      <c r="C117" s="60">
        <v>0</v>
      </c>
      <c r="D117" s="60">
        <v>0</v>
      </c>
    </row>
    <row r="118" spans="1:4" ht="26.25" x14ac:dyDescent="0.25">
      <c r="A118" s="57" t="s">
        <v>317</v>
      </c>
      <c r="B118" s="58" t="s">
        <v>318</v>
      </c>
      <c r="C118" s="60">
        <v>0</v>
      </c>
      <c r="D118" s="60">
        <v>0</v>
      </c>
    </row>
    <row r="119" spans="1:4" ht="26.25" x14ac:dyDescent="0.25">
      <c r="A119" s="57" t="s">
        <v>319</v>
      </c>
      <c r="B119" s="58" t="s">
        <v>320</v>
      </c>
      <c r="C119" s="60">
        <v>0</v>
      </c>
      <c r="D119" s="60">
        <v>0</v>
      </c>
    </row>
    <row r="120" spans="1:4" ht="26.25" x14ac:dyDescent="0.25">
      <c r="A120" s="57" t="s">
        <v>321</v>
      </c>
      <c r="B120" s="58" t="s">
        <v>322</v>
      </c>
      <c r="C120" s="60">
        <v>0</v>
      </c>
      <c r="D120" s="60">
        <v>0</v>
      </c>
    </row>
    <row r="121" spans="1:4" ht="26.25" x14ac:dyDescent="0.25">
      <c r="A121" s="57" t="s">
        <v>323</v>
      </c>
      <c r="B121" s="58" t="s">
        <v>324</v>
      </c>
      <c r="C121" s="60">
        <v>0</v>
      </c>
      <c r="D121" s="60">
        <v>0</v>
      </c>
    </row>
    <row r="122" spans="1:4" ht="26.25" x14ac:dyDescent="0.25">
      <c r="A122" s="57" t="s">
        <v>325</v>
      </c>
      <c r="B122" s="58" t="s">
        <v>326</v>
      </c>
      <c r="C122" s="60">
        <v>0</v>
      </c>
      <c r="D122" s="60">
        <v>0</v>
      </c>
    </row>
    <row r="123" spans="1:4" ht="26.25" x14ac:dyDescent="0.25">
      <c r="A123" s="57" t="s">
        <v>327</v>
      </c>
      <c r="B123" s="58" t="s">
        <v>328</v>
      </c>
      <c r="C123" s="60">
        <v>0</v>
      </c>
      <c r="D123" s="60">
        <v>0</v>
      </c>
    </row>
    <row r="124" spans="1:4" ht="26.25" x14ac:dyDescent="0.25">
      <c r="A124" s="57" t="s">
        <v>329</v>
      </c>
      <c r="B124" s="58" t="s">
        <v>330</v>
      </c>
      <c r="C124" s="60">
        <v>0</v>
      </c>
      <c r="D124" s="60">
        <v>0</v>
      </c>
    </row>
    <row r="125" spans="1:4" ht="26.25" x14ac:dyDescent="0.25">
      <c r="A125" s="57" t="s">
        <v>331</v>
      </c>
      <c r="B125" s="58" t="s">
        <v>332</v>
      </c>
      <c r="C125" s="60">
        <v>0</v>
      </c>
      <c r="D125" s="60">
        <v>0</v>
      </c>
    </row>
    <row r="126" spans="1:4" ht="26.25" x14ac:dyDescent="0.25">
      <c r="A126" s="57" t="s">
        <v>333</v>
      </c>
      <c r="B126" s="58" t="s">
        <v>334</v>
      </c>
      <c r="C126" s="60">
        <v>0</v>
      </c>
      <c r="D126" s="60">
        <v>0</v>
      </c>
    </row>
    <row r="127" spans="1:4" ht="26.25" x14ac:dyDescent="0.25">
      <c r="A127" s="57" t="s">
        <v>335</v>
      </c>
      <c r="B127" s="58" t="s">
        <v>336</v>
      </c>
      <c r="C127" s="60">
        <v>0</v>
      </c>
      <c r="D127" s="60">
        <v>0</v>
      </c>
    </row>
    <row r="128" spans="1:4" ht="26.25" x14ac:dyDescent="0.25">
      <c r="A128" s="57" t="s">
        <v>337</v>
      </c>
      <c r="B128" s="58" t="s">
        <v>338</v>
      </c>
      <c r="C128" s="60">
        <v>0</v>
      </c>
      <c r="D128" s="60">
        <v>0</v>
      </c>
    </row>
    <row r="129" spans="1:4" ht="26.25" x14ac:dyDescent="0.25">
      <c r="A129" s="57" t="s">
        <v>339</v>
      </c>
      <c r="B129" s="58" t="s">
        <v>340</v>
      </c>
      <c r="C129" s="60">
        <v>0</v>
      </c>
      <c r="D129" s="60">
        <v>0</v>
      </c>
    </row>
    <row r="130" spans="1:4" ht="26.25" x14ac:dyDescent="0.25">
      <c r="A130" s="57" t="s">
        <v>341</v>
      </c>
      <c r="B130" s="58" t="s">
        <v>342</v>
      </c>
      <c r="C130" s="60">
        <v>0</v>
      </c>
      <c r="D130" s="60">
        <v>0</v>
      </c>
    </row>
    <row r="131" spans="1:4" ht="39" x14ac:dyDescent="0.25">
      <c r="A131" s="57" t="s">
        <v>343</v>
      </c>
      <c r="B131" s="58" t="s">
        <v>344</v>
      </c>
      <c r="C131" s="60">
        <v>0</v>
      </c>
      <c r="D131" s="60">
        <v>0</v>
      </c>
    </row>
    <row r="132" spans="1:4" ht="26.25" x14ac:dyDescent="0.25">
      <c r="A132" s="57" t="s">
        <v>345</v>
      </c>
      <c r="B132" s="58" t="s">
        <v>346</v>
      </c>
      <c r="C132" s="60">
        <v>0</v>
      </c>
      <c r="D132" s="60">
        <v>0</v>
      </c>
    </row>
    <row r="133" spans="1:4" x14ac:dyDescent="0.25">
      <c r="A133" s="57" t="s">
        <v>347</v>
      </c>
      <c r="B133" s="58" t="s">
        <v>348</v>
      </c>
      <c r="C133" s="60">
        <v>0</v>
      </c>
      <c r="D133" s="60">
        <v>0</v>
      </c>
    </row>
    <row r="134" spans="1:4" ht="26.25" x14ac:dyDescent="0.25">
      <c r="A134" s="57" t="s">
        <v>349</v>
      </c>
      <c r="B134" s="58" t="s">
        <v>350</v>
      </c>
      <c r="C134" s="60">
        <v>0</v>
      </c>
      <c r="D134" s="60">
        <v>0</v>
      </c>
    </row>
    <row r="135" spans="1:4" ht="39" x14ac:dyDescent="0.25">
      <c r="A135" s="57" t="s">
        <v>351</v>
      </c>
      <c r="B135" s="58" t="s">
        <v>352</v>
      </c>
      <c r="C135" s="60">
        <v>0</v>
      </c>
      <c r="D135" s="60">
        <v>0</v>
      </c>
    </row>
    <row r="136" spans="1:4" ht="26.25" x14ac:dyDescent="0.25">
      <c r="A136" s="57" t="s">
        <v>353</v>
      </c>
      <c r="B136" s="58" t="s">
        <v>354</v>
      </c>
      <c r="C136" s="60">
        <v>0</v>
      </c>
      <c r="D136" s="60">
        <v>0</v>
      </c>
    </row>
    <row r="137" spans="1:4" ht="26.25" x14ac:dyDescent="0.25">
      <c r="A137" s="57" t="s">
        <v>355</v>
      </c>
      <c r="B137" s="58" t="s">
        <v>356</v>
      </c>
      <c r="C137" s="60">
        <v>0</v>
      </c>
      <c r="D137" s="60">
        <v>0</v>
      </c>
    </row>
    <row r="138" spans="1:4" ht="26.25" x14ac:dyDescent="0.25">
      <c r="A138" s="57" t="s">
        <v>357</v>
      </c>
      <c r="B138" s="58" t="s">
        <v>358</v>
      </c>
      <c r="C138" s="60">
        <v>0</v>
      </c>
      <c r="D138" s="60">
        <v>0</v>
      </c>
    </row>
    <row r="139" spans="1:4" ht="26.25" x14ac:dyDescent="0.25">
      <c r="A139" s="57" t="s">
        <v>359</v>
      </c>
      <c r="B139" s="58" t="s">
        <v>360</v>
      </c>
      <c r="C139" s="60">
        <v>0</v>
      </c>
      <c r="D139" s="60">
        <v>0</v>
      </c>
    </row>
    <row r="140" spans="1:4" ht="26.25" x14ac:dyDescent="0.25">
      <c r="A140" s="57" t="s">
        <v>361</v>
      </c>
      <c r="B140" s="58" t="s">
        <v>362</v>
      </c>
      <c r="C140" s="60">
        <v>0</v>
      </c>
      <c r="D140" s="60">
        <v>0</v>
      </c>
    </row>
    <row r="141" spans="1:4" ht="26.25" x14ac:dyDescent="0.25">
      <c r="A141" s="57" t="s">
        <v>363</v>
      </c>
      <c r="B141" s="58" t="s">
        <v>364</v>
      </c>
      <c r="C141" s="60">
        <v>0</v>
      </c>
      <c r="D141" s="60">
        <v>0</v>
      </c>
    </row>
    <row r="142" spans="1:4" ht="26.25" x14ac:dyDescent="0.25">
      <c r="A142" s="57" t="s">
        <v>365</v>
      </c>
      <c r="B142" s="58" t="s">
        <v>366</v>
      </c>
      <c r="C142" s="60">
        <v>0</v>
      </c>
      <c r="D142" s="60">
        <v>0</v>
      </c>
    </row>
    <row r="143" spans="1:4" ht="26.25" x14ac:dyDescent="0.25">
      <c r="A143" s="57" t="s">
        <v>367</v>
      </c>
      <c r="B143" s="58" t="s">
        <v>368</v>
      </c>
      <c r="C143" s="60">
        <v>0</v>
      </c>
      <c r="D143" s="60">
        <v>0</v>
      </c>
    </row>
    <row r="144" spans="1:4" ht="26.25" x14ac:dyDescent="0.25">
      <c r="A144" s="57" t="s">
        <v>369</v>
      </c>
      <c r="B144" s="58" t="s">
        <v>370</v>
      </c>
      <c r="C144" s="60">
        <v>0</v>
      </c>
      <c r="D144" s="60">
        <v>0</v>
      </c>
    </row>
    <row r="145" spans="1:4" ht="26.25" x14ac:dyDescent="0.25">
      <c r="A145" s="57" t="s">
        <v>371</v>
      </c>
      <c r="B145" s="58" t="s">
        <v>372</v>
      </c>
      <c r="C145" s="60">
        <v>0</v>
      </c>
      <c r="D145" s="60">
        <v>0</v>
      </c>
    </row>
    <row r="146" spans="1:4" x14ac:dyDescent="0.25">
      <c r="A146" s="57" t="s">
        <v>373</v>
      </c>
      <c r="B146" s="58" t="s">
        <v>374</v>
      </c>
      <c r="C146" s="60">
        <v>0</v>
      </c>
      <c r="D146" s="60">
        <v>30600</v>
      </c>
    </row>
    <row r="147" spans="1:4" x14ac:dyDescent="0.25">
      <c r="A147" s="57" t="s">
        <v>375</v>
      </c>
      <c r="B147" s="58" t="s">
        <v>376</v>
      </c>
      <c r="C147" s="60">
        <v>0</v>
      </c>
      <c r="D147" s="60">
        <v>0</v>
      </c>
    </row>
    <row r="148" spans="1:4" x14ac:dyDescent="0.25">
      <c r="A148" s="57" t="s">
        <v>377</v>
      </c>
      <c r="B148" s="58" t="s">
        <v>378</v>
      </c>
      <c r="C148" s="60">
        <v>0</v>
      </c>
      <c r="D148" s="60">
        <v>0</v>
      </c>
    </row>
    <row r="149" spans="1:4" x14ac:dyDescent="0.25">
      <c r="A149" s="57" t="s">
        <v>379</v>
      </c>
      <c r="B149" s="58" t="s">
        <v>380</v>
      </c>
      <c r="C149" s="60">
        <v>0</v>
      </c>
      <c r="D149" s="60">
        <v>0</v>
      </c>
    </row>
    <row r="150" spans="1:4" ht="26.25" x14ac:dyDescent="0.25">
      <c r="A150" s="57" t="s">
        <v>381</v>
      </c>
      <c r="B150" s="58" t="s">
        <v>382</v>
      </c>
      <c r="C150" s="60">
        <v>0</v>
      </c>
      <c r="D150" s="60">
        <v>0</v>
      </c>
    </row>
    <row r="151" spans="1:4" ht="26.25" x14ac:dyDescent="0.25">
      <c r="A151" s="57" t="s">
        <v>383</v>
      </c>
      <c r="B151" s="58" t="s">
        <v>384</v>
      </c>
      <c r="C151" s="60">
        <v>0</v>
      </c>
      <c r="D151" s="60">
        <v>0</v>
      </c>
    </row>
    <row r="152" spans="1:4" ht="26.25" x14ac:dyDescent="0.25">
      <c r="A152" s="57" t="s">
        <v>385</v>
      </c>
      <c r="B152" s="58" t="s">
        <v>386</v>
      </c>
      <c r="C152" s="60">
        <v>0</v>
      </c>
      <c r="D152" s="60">
        <v>0</v>
      </c>
    </row>
    <row r="153" spans="1:4" ht="26.25" x14ac:dyDescent="0.25">
      <c r="A153" s="57" t="s">
        <v>387</v>
      </c>
      <c r="B153" s="58" t="s">
        <v>388</v>
      </c>
      <c r="C153" s="60">
        <v>0</v>
      </c>
      <c r="D153" s="60">
        <v>30600</v>
      </c>
    </row>
    <row r="154" spans="1:4" x14ac:dyDescent="0.25">
      <c r="A154" s="57" t="s">
        <v>389</v>
      </c>
      <c r="B154" s="58" t="s">
        <v>390</v>
      </c>
      <c r="C154" s="60">
        <v>0</v>
      </c>
      <c r="D154" s="60">
        <v>30600</v>
      </c>
    </row>
    <row r="155" spans="1:4" x14ac:dyDescent="0.25">
      <c r="A155" s="57" t="s">
        <v>391</v>
      </c>
      <c r="B155" s="58" t="s">
        <v>392</v>
      </c>
      <c r="C155" s="60">
        <v>0</v>
      </c>
      <c r="D155" s="60">
        <v>0</v>
      </c>
    </row>
    <row r="156" spans="1:4" ht="26.25" x14ac:dyDescent="0.25">
      <c r="A156" s="57" t="s">
        <v>393</v>
      </c>
      <c r="B156" s="58" t="s">
        <v>394</v>
      </c>
      <c r="C156" s="60">
        <v>0</v>
      </c>
      <c r="D156" s="60">
        <v>0</v>
      </c>
    </row>
    <row r="157" spans="1:4" x14ac:dyDescent="0.25">
      <c r="A157" s="57" t="s">
        <v>395</v>
      </c>
      <c r="B157" s="58" t="s">
        <v>396</v>
      </c>
      <c r="C157" s="60">
        <v>0</v>
      </c>
      <c r="D157" s="60">
        <v>0</v>
      </c>
    </row>
    <row r="158" spans="1:4" x14ac:dyDescent="0.25">
      <c r="A158" s="57" t="s">
        <v>397</v>
      </c>
      <c r="B158" s="58" t="s">
        <v>398</v>
      </c>
      <c r="C158" s="60">
        <v>0</v>
      </c>
      <c r="D158" s="60">
        <v>0</v>
      </c>
    </row>
    <row r="159" spans="1:4" x14ac:dyDescent="0.25">
      <c r="A159" s="57" t="s">
        <v>399</v>
      </c>
      <c r="B159" s="58" t="s">
        <v>400</v>
      </c>
      <c r="C159" s="60">
        <v>0</v>
      </c>
      <c r="D159" s="60">
        <v>0</v>
      </c>
    </row>
    <row r="160" spans="1:4" ht="26.25" x14ac:dyDescent="0.25">
      <c r="A160" s="57" t="s">
        <v>401</v>
      </c>
      <c r="B160" s="58" t="s">
        <v>402</v>
      </c>
      <c r="C160" s="60">
        <v>0</v>
      </c>
      <c r="D160" s="60">
        <v>0</v>
      </c>
    </row>
    <row r="161" spans="1:4" x14ac:dyDescent="0.25">
      <c r="A161" s="57" t="s">
        <v>403</v>
      </c>
      <c r="B161" s="58" t="s">
        <v>404</v>
      </c>
      <c r="C161" s="60">
        <v>68074</v>
      </c>
      <c r="D161" s="60">
        <v>195434</v>
      </c>
    </row>
  </sheetData>
  <mergeCells count="3">
    <mergeCell ref="A2:D2"/>
    <mergeCell ref="A4:C4"/>
    <mergeCell ref="A97:C9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C16" sqref="C16"/>
    </sheetView>
  </sheetViews>
  <sheetFormatPr defaultRowHeight="15" x14ac:dyDescent="0.25"/>
  <cols>
    <col min="1" max="1" width="8.140625" style="14" customWidth="1"/>
    <col min="2" max="2" width="60.5703125" style="14" customWidth="1"/>
    <col min="3" max="3" width="14.140625" style="14" customWidth="1"/>
    <col min="4" max="256" width="9.140625" style="14"/>
    <col min="257" max="257" width="8.140625" style="14" customWidth="1"/>
    <col min="258" max="258" width="82" style="14" customWidth="1"/>
    <col min="259" max="259" width="19.140625" style="14" customWidth="1"/>
    <col min="260" max="512" width="9.140625" style="14"/>
    <col min="513" max="513" width="8.140625" style="14" customWidth="1"/>
    <col min="514" max="514" width="82" style="14" customWidth="1"/>
    <col min="515" max="515" width="19.140625" style="14" customWidth="1"/>
    <col min="516" max="768" width="9.140625" style="14"/>
    <col min="769" max="769" width="8.140625" style="14" customWidth="1"/>
    <col min="770" max="770" width="82" style="14" customWidth="1"/>
    <col min="771" max="771" width="19.140625" style="14" customWidth="1"/>
    <col min="772" max="1024" width="9.140625" style="14"/>
    <col min="1025" max="1025" width="8.140625" style="14" customWidth="1"/>
    <col min="1026" max="1026" width="82" style="14" customWidth="1"/>
    <col min="1027" max="1027" width="19.140625" style="14" customWidth="1"/>
    <col min="1028" max="1280" width="9.140625" style="14"/>
    <col min="1281" max="1281" width="8.140625" style="14" customWidth="1"/>
    <col min="1282" max="1282" width="82" style="14" customWidth="1"/>
    <col min="1283" max="1283" width="19.140625" style="14" customWidth="1"/>
    <col min="1284" max="1536" width="9.140625" style="14"/>
    <col min="1537" max="1537" width="8.140625" style="14" customWidth="1"/>
    <col min="1538" max="1538" width="82" style="14" customWidth="1"/>
    <col min="1539" max="1539" width="19.140625" style="14" customWidth="1"/>
    <col min="1540" max="1792" width="9.140625" style="14"/>
    <col min="1793" max="1793" width="8.140625" style="14" customWidth="1"/>
    <col min="1794" max="1794" width="82" style="14" customWidth="1"/>
    <col min="1795" max="1795" width="19.140625" style="14" customWidth="1"/>
    <col min="1796" max="2048" width="9.140625" style="14"/>
    <col min="2049" max="2049" width="8.140625" style="14" customWidth="1"/>
    <col min="2050" max="2050" width="82" style="14" customWidth="1"/>
    <col min="2051" max="2051" width="19.140625" style="14" customWidth="1"/>
    <col min="2052" max="2304" width="9.140625" style="14"/>
    <col min="2305" max="2305" width="8.140625" style="14" customWidth="1"/>
    <col min="2306" max="2306" width="82" style="14" customWidth="1"/>
    <col min="2307" max="2307" width="19.140625" style="14" customWidth="1"/>
    <col min="2308" max="2560" width="9.140625" style="14"/>
    <col min="2561" max="2561" width="8.140625" style="14" customWidth="1"/>
    <col min="2562" max="2562" width="82" style="14" customWidth="1"/>
    <col min="2563" max="2563" width="19.140625" style="14" customWidth="1"/>
    <col min="2564" max="2816" width="9.140625" style="14"/>
    <col min="2817" max="2817" width="8.140625" style="14" customWidth="1"/>
    <col min="2818" max="2818" width="82" style="14" customWidth="1"/>
    <col min="2819" max="2819" width="19.140625" style="14" customWidth="1"/>
    <col min="2820" max="3072" width="9.140625" style="14"/>
    <col min="3073" max="3073" width="8.140625" style="14" customWidth="1"/>
    <col min="3074" max="3074" width="82" style="14" customWidth="1"/>
    <col min="3075" max="3075" width="19.140625" style="14" customWidth="1"/>
    <col min="3076" max="3328" width="9.140625" style="14"/>
    <col min="3329" max="3329" width="8.140625" style="14" customWidth="1"/>
    <col min="3330" max="3330" width="82" style="14" customWidth="1"/>
    <col min="3331" max="3331" width="19.140625" style="14" customWidth="1"/>
    <col min="3332" max="3584" width="9.140625" style="14"/>
    <col min="3585" max="3585" width="8.140625" style="14" customWidth="1"/>
    <col min="3586" max="3586" width="82" style="14" customWidth="1"/>
    <col min="3587" max="3587" width="19.140625" style="14" customWidth="1"/>
    <col min="3588" max="3840" width="9.140625" style="14"/>
    <col min="3841" max="3841" width="8.140625" style="14" customWidth="1"/>
    <col min="3842" max="3842" width="82" style="14" customWidth="1"/>
    <col min="3843" max="3843" width="19.140625" style="14" customWidth="1"/>
    <col min="3844" max="4096" width="9.140625" style="14"/>
    <col min="4097" max="4097" width="8.140625" style="14" customWidth="1"/>
    <col min="4098" max="4098" width="82" style="14" customWidth="1"/>
    <col min="4099" max="4099" width="19.140625" style="14" customWidth="1"/>
    <col min="4100" max="4352" width="9.140625" style="14"/>
    <col min="4353" max="4353" width="8.140625" style="14" customWidth="1"/>
    <col min="4354" max="4354" width="82" style="14" customWidth="1"/>
    <col min="4355" max="4355" width="19.140625" style="14" customWidth="1"/>
    <col min="4356" max="4608" width="9.140625" style="14"/>
    <col min="4609" max="4609" width="8.140625" style="14" customWidth="1"/>
    <col min="4610" max="4610" width="82" style="14" customWidth="1"/>
    <col min="4611" max="4611" width="19.140625" style="14" customWidth="1"/>
    <col min="4612" max="4864" width="9.140625" style="14"/>
    <col min="4865" max="4865" width="8.140625" style="14" customWidth="1"/>
    <col min="4866" max="4866" width="82" style="14" customWidth="1"/>
    <col min="4867" max="4867" width="19.140625" style="14" customWidth="1"/>
    <col min="4868" max="5120" width="9.140625" style="14"/>
    <col min="5121" max="5121" width="8.140625" style="14" customWidth="1"/>
    <col min="5122" max="5122" width="82" style="14" customWidth="1"/>
    <col min="5123" max="5123" width="19.140625" style="14" customWidth="1"/>
    <col min="5124" max="5376" width="9.140625" style="14"/>
    <col min="5377" max="5377" width="8.140625" style="14" customWidth="1"/>
    <col min="5378" max="5378" width="82" style="14" customWidth="1"/>
    <col min="5379" max="5379" width="19.140625" style="14" customWidth="1"/>
    <col min="5380" max="5632" width="9.140625" style="14"/>
    <col min="5633" max="5633" width="8.140625" style="14" customWidth="1"/>
    <col min="5634" max="5634" width="82" style="14" customWidth="1"/>
    <col min="5635" max="5635" width="19.140625" style="14" customWidth="1"/>
    <col min="5636" max="5888" width="9.140625" style="14"/>
    <col min="5889" max="5889" width="8.140625" style="14" customWidth="1"/>
    <col min="5890" max="5890" width="82" style="14" customWidth="1"/>
    <col min="5891" max="5891" width="19.140625" style="14" customWidth="1"/>
    <col min="5892" max="6144" width="9.140625" style="14"/>
    <col min="6145" max="6145" width="8.140625" style="14" customWidth="1"/>
    <col min="6146" max="6146" width="82" style="14" customWidth="1"/>
    <col min="6147" max="6147" width="19.140625" style="14" customWidth="1"/>
    <col min="6148" max="6400" width="9.140625" style="14"/>
    <col min="6401" max="6401" width="8.140625" style="14" customWidth="1"/>
    <col min="6402" max="6402" width="82" style="14" customWidth="1"/>
    <col min="6403" max="6403" width="19.140625" style="14" customWidth="1"/>
    <col min="6404" max="6656" width="9.140625" style="14"/>
    <col min="6657" max="6657" width="8.140625" style="14" customWidth="1"/>
    <col min="6658" max="6658" width="82" style="14" customWidth="1"/>
    <col min="6659" max="6659" width="19.140625" style="14" customWidth="1"/>
    <col min="6660" max="6912" width="9.140625" style="14"/>
    <col min="6913" max="6913" width="8.140625" style="14" customWidth="1"/>
    <col min="6914" max="6914" width="82" style="14" customWidth="1"/>
    <col min="6915" max="6915" width="19.140625" style="14" customWidth="1"/>
    <col min="6916" max="7168" width="9.140625" style="14"/>
    <col min="7169" max="7169" width="8.140625" style="14" customWidth="1"/>
    <col min="7170" max="7170" width="82" style="14" customWidth="1"/>
    <col min="7171" max="7171" width="19.140625" style="14" customWidth="1"/>
    <col min="7172" max="7424" width="9.140625" style="14"/>
    <col min="7425" max="7425" width="8.140625" style="14" customWidth="1"/>
    <col min="7426" max="7426" width="82" style="14" customWidth="1"/>
    <col min="7427" max="7427" width="19.140625" style="14" customWidth="1"/>
    <col min="7428" max="7680" width="9.140625" style="14"/>
    <col min="7681" max="7681" width="8.140625" style="14" customWidth="1"/>
    <col min="7682" max="7682" width="82" style="14" customWidth="1"/>
    <col min="7683" max="7683" width="19.140625" style="14" customWidth="1"/>
    <col min="7684" max="7936" width="9.140625" style="14"/>
    <col min="7937" max="7937" width="8.140625" style="14" customWidth="1"/>
    <col min="7938" max="7938" width="82" style="14" customWidth="1"/>
    <col min="7939" max="7939" width="19.140625" style="14" customWidth="1"/>
    <col min="7940" max="8192" width="9.140625" style="14"/>
    <col min="8193" max="8193" width="8.140625" style="14" customWidth="1"/>
    <col min="8194" max="8194" width="82" style="14" customWidth="1"/>
    <col min="8195" max="8195" width="19.140625" style="14" customWidth="1"/>
    <col min="8196" max="8448" width="9.140625" style="14"/>
    <col min="8449" max="8449" width="8.140625" style="14" customWidth="1"/>
    <col min="8450" max="8450" width="82" style="14" customWidth="1"/>
    <col min="8451" max="8451" width="19.140625" style="14" customWidth="1"/>
    <col min="8452" max="8704" width="9.140625" style="14"/>
    <col min="8705" max="8705" width="8.140625" style="14" customWidth="1"/>
    <col min="8706" max="8706" width="82" style="14" customWidth="1"/>
    <col min="8707" max="8707" width="19.140625" style="14" customWidth="1"/>
    <col min="8708" max="8960" width="9.140625" style="14"/>
    <col min="8961" max="8961" width="8.140625" style="14" customWidth="1"/>
    <col min="8962" max="8962" width="82" style="14" customWidth="1"/>
    <col min="8963" max="8963" width="19.140625" style="14" customWidth="1"/>
    <col min="8964" max="9216" width="9.140625" style="14"/>
    <col min="9217" max="9217" width="8.140625" style="14" customWidth="1"/>
    <col min="9218" max="9218" width="82" style="14" customWidth="1"/>
    <col min="9219" max="9219" width="19.140625" style="14" customWidth="1"/>
    <col min="9220" max="9472" width="9.140625" style="14"/>
    <col min="9473" max="9473" width="8.140625" style="14" customWidth="1"/>
    <col min="9474" max="9474" width="82" style="14" customWidth="1"/>
    <col min="9475" max="9475" width="19.140625" style="14" customWidth="1"/>
    <col min="9476" max="9728" width="9.140625" style="14"/>
    <col min="9729" max="9729" width="8.140625" style="14" customWidth="1"/>
    <col min="9730" max="9730" width="82" style="14" customWidth="1"/>
    <col min="9731" max="9731" width="19.140625" style="14" customWidth="1"/>
    <col min="9732" max="9984" width="9.140625" style="14"/>
    <col min="9985" max="9985" width="8.140625" style="14" customWidth="1"/>
    <col min="9986" max="9986" width="82" style="14" customWidth="1"/>
    <col min="9987" max="9987" width="19.140625" style="14" customWidth="1"/>
    <col min="9988" max="10240" width="9.140625" style="14"/>
    <col min="10241" max="10241" width="8.140625" style="14" customWidth="1"/>
    <col min="10242" max="10242" width="82" style="14" customWidth="1"/>
    <col min="10243" max="10243" width="19.140625" style="14" customWidth="1"/>
    <col min="10244" max="10496" width="9.140625" style="14"/>
    <col min="10497" max="10497" width="8.140625" style="14" customWidth="1"/>
    <col min="10498" max="10498" width="82" style="14" customWidth="1"/>
    <col min="10499" max="10499" width="19.140625" style="14" customWidth="1"/>
    <col min="10500" max="10752" width="9.140625" style="14"/>
    <col min="10753" max="10753" width="8.140625" style="14" customWidth="1"/>
    <col min="10754" max="10754" width="82" style="14" customWidth="1"/>
    <col min="10755" max="10755" width="19.140625" style="14" customWidth="1"/>
    <col min="10756" max="11008" width="9.140625" style="14"/>
    <col min="11009" max="11009" width="8.140625" style="14" customWidth="1"/>
    <col min="11010" max="11010" width="82" style="14" customWidth="1"/>
    <col min="11011" max="11011" width="19.140625" style="14" customWidth="1"/>
    <col min="11012" max="11264" width="9.140625" style="14"/>
    <col min="11265" max="11265" width="8.140625" style="14" customWidth="1"/>
    <col min="11266" max="11266" width="82" style="14" customWidth="1"/>
    <col min="11267" max="11267" width="19.140625" style="14" customWidth="1"/>
    <col min="11268" max="11520" width="9.140625" style="14"/>
    <col min="11521" max="11521" width="8.140625" style="14" customWidth="1"/>
    <col min="11522" max="11522" width="82" style="14" customWidth="1"/>
    <col min="11523" max="11523" width="19.140625" style="14" customWidth="1"/>
    <col min="11524" max="11776" width="9.140625" style="14"/>
    <col min="11777" max="11777" width="8.140625" style="14" customWidth="1"/>
    <col min="11778" max="11778" width="82" style="14" customWidth="1"/>
    <col min="11779" max="11779" width="19.140625" style="14" customWidth="1"/>
    <col min="11780" max="12032" width="9.140625" style="14"/>
    <col min="12033" max="12033" width="8.140625" style="14" customWidth="1"/>
    <col min="12034" max="12034" width="82" style="14" customWidth="1"/>
    <col min="12035" max="12035" width="19.140625" style="14" customWidth="1"/>
    <col min="12036" max="12288" width="9.140625" style="14"/>
    <col min="12289" max="12289" width="8.140625" style="14" customWidth="1"/>
    <col min="12290" max="12290" width="82" style="14" customWidth="1"/>
    <col min="12291" max="12291" width="19.140625" style="14" customWidth="1"/>
    <col min="12292" max="12544" width="9.140625" style="14"/>
    <col min="12545" max="12545" width="8.140625" style="14" customWidth="1"/>
    <col min="12546" max="12546" width="82" style="14" customWidth="1"/>
    <col min="12547" max="12547" width="19.140625" style="14" customWidth="1"/>
    <col min="12548" max="12800" width="9.140625" style="14"/>
    <col min="12801" max="12801" width="8.140625" style="14" customWidth="1"/>
    <col min="12802" max="12802" width="82" style="14" customWidth="1"/>
    <col min="12803" max="12803" width="19.140625" style="14" customWidth="1"/>
    <col min="12804" max="13056" width="9.140625" style="14"/>
    <col min="13057" max="13057" width="8.140625" style="14" customWidth="1"/>
    <col min="13058" max="13058" width="82" style="14" customWidth="1"/>
    <col min="13059" max="13059" width="19.140625" style="14" customWidth="1"/>
    <col min="13060" max="13312" width="9.140625" style="14"/>
    <col min="13313" max="13313" width="8.140625" style="14" customWidth="1"/>
    <col min="13314" max="13314" width="82" style="14" customWidth="1"/>
    <col min="13315" max="13315" width="19.140625" style="14" customWidth="1"/>
    <col min="13316" max="13568" width="9.140625" style="14"/>
    <col min="13569" max="13569" width="8.140625" style="14" customWidth="1"/>
    <col min="13570" max="13570" width="82" style="14" customWidth="1"/>
    <col min="13571" max="13571" width="19.140625" style="14" customWidth="1"/>
    <col min="13572" max="13824" width="9.140625" style="14"/>
    <col min="13825" max="13825" width="8.140625" style="14" customWidth="1"/>
    <col min="13826" max="13826" width="82" style="14" customWidth="1"/>
    <col min="13827" max="13827" width="19.140625" style="14" customWidth="1"/>
    <col min="13828" max="14080" width="9.140625" style="14"/>
    <col min="14081" max="14081" width="8.140625" style="14" customWidth="1"/>
    <col min="14082" max="14082" width="82" style="14" customWidth="1"/>
    <col min="14083" max="14083" width="19.140625" style="14" customWidth="1"/>
    <col min="14084" max="14336" width="9.140625" style="14"/>
    <col min="14337" max="14337" width="8.140625" style="14" customWidth="1"/>
    <col min="14338" max="14338" width="82" style="14" customWidth="1"/>
    <col min="14339" max="14339" width="19.140625" style="14" customWidth="1"/>
    <col min="14340" max="14592" width="9.140625" style="14"/>
    <col min="14593" max="14593" width="8.140625" style="14" customWidth="1"/>
    <col min="14594" max="14594" width="82" style="14" customWidth="1"/>
    <col min="14595" max="14595" width="19.140625" style="14" customWidth="1"/>
    <col min="14596" max="14848" width="9.140625" style="14"/>
    <col min="14849" max="14849" width="8.140625" style="14" customWidth="1"/>
    <col min="14850" max="14850" width="82" style="14" customWidth="1"/>
    <col min="14851" max="14851" width="19.140625" style="14" customWidth="1"/>
    <col min="14852" max="15104" width="9.140625" style="14"/>
    <col min="15105" max="15105" width="8.140625" style="14" customWidth="1"/>
    <col min="15106" max="15106" width="82" style="14" customWidth="1"/>
    <col min="15107" max="15107" width="19.140625" style="14" customWidth="1"/>
    <col min="15108" max="15360" width="9.140625" style="14"/>
    <col min="15361" max="15361" width="8.140625" style="14" customWidth="1"/>
    <col min="15362" max="15362" width="82" style="14" customWidth="1"/>
    <col min="15363" max="15363" width="19.140625" style="14" customWidth="1"/>
    <col min="15364" max="15616" width="9.140625" style="14"/>
    <col min="15617" max="15617" width="8.140625" style="14" customWidth="1"/>
    <col min="15618" max="15618" width="82" style="14" customWidth="1"/>
    <col min="15619" max="15619" width="19.140625" style="14" customWidth="1"/>
    <col min="15620" max="15872" width="9.140625" style="14"/>
    <col min="15873" max="15873" width="8.140625" style="14" customWidth="1"/>
    <col min="15874" max="15874" width="82" style="14" customWidth="1"/>
    <col min="15875" max="15875" width="19.140625" style="14" customWidth="1"/>
    <col min="15876" max="16128" width="9.140625" style="14"/>
    <col min="16129" max="16129" width="8.140625" style="14" customWidth="1"/>
    <col min="16130" max="16130" width="82" style="14" customWidth="1"/>
    <col min="16131" max="16131" width="19.140625" style="14" customWidth="1"/>
    <col min="16132" max="16384" width="9.140625" style="14"/>
  </cols>
  <sheetData>
    <row r="1" spans="1:3" x14ac:dyDescent="0.25">
      <c r="C1" s="46" t="s">
        <v>586</v>
      </c>
    </row>
    <row r="2" spans="1:3" ht="15" customHeight="1" x14ac:dyDescent="0.25">
      <c r="A2" s="248" t="s">
        <v>590</v>
      </c>
      <c r="B2" s="249"/>
      <c r="C2" s="249"/>
    </row>
    <row r="3" spans="1:3" ht="15.75" x14ac:dyDescent="0.25">
      <c r="A3" s="47" t="s">
        <v>1</v>
      </c>
      <c r="B3" s="47" t="s">
        <v>2</v>
      </c>
      <c r="C3" s="47" t="s">
        <v>109</v>
      </c>
    </row>
    <row r="4" spans="1:3" ht="25.5" customHeight="1" x14ac:dyDescent="0.25">
      <c r="A4" s="47"/>
      <c r="B4" s="48"/>
      <c r="C4" s="49" t="s">
        <v>110</v>
      </c>
    </row>
    <row r="5" spans="1:3" x14ac:dyDescent="0.25">
      <c r="A5" s="50" t="s">
        <v>5</v>
      </c>
      <c r="B5" s="51" t="s">
        <v>111</v>
      </c>
      <c r="C5" s="52">
        <v>1290791</v>
      </c>
    </row>
    <row r="6" spans="1:3" x14ac:dyDescent="0.25">
      <c r="A6" s="50" t="s">
        <v>7</v>
      </c>
      <c r="B6" s="51" t="s">
        <v>112</v>
      </c>
      <c r="C6" s="52">
        <v>1194031</v>
      </c>
    </row>
    <row r="7" spans="1:3" x14ac:dyDescent="0.25">
      <c r="A7" s="53" t="s">
        <v>9</v>
      </c>
      <c r="B7" s="54" t="s">
        <v>113</v>
      </c>
      <c r="C7" s="55">
        <v>96760</v>
      </c>
    </row>
    <row r="8" spans="1:3" x14ac:dyDescent="0.25">
      <c r="A8" s="50" t="s">
        <v>11</v>
      </c>
      <c r="B8" s="51" t="s">
        <v>114</v>
      </c>
      <c r="C8" s="52">
        <v>68074</v>
      </c>
    </row>
    <row r="9" spans="1:3" x14ac:dyDescent="0.25">
      <c r="A9" s="50" t="s">
        <v>13</v>
      </c>
      <c r="B9" s="51" t="s">
        <v>115</v>
      </c>
      <c r="C9" s="52">
        <v>0</v>
      </c>
    </row>
    <row r="10" spans="1:3" x14ac:dyDescent="0.25">
      <c r="A10" s="53" t="s">
        <v>15</v>
      </c>
      <c r="B10" s="54" t="s">
        <v>116</v>
      </c>
      <c r="C10" s="55">
        <v>68074</v>
      </c>
    </row>
    <row r="11" spans="1:3" x14ac:dyDescent="0.25">
      <c r="A11" s="53" t="s">
        <v>17</v>
      </c>
      <c r="B11" s="54" t="s">
        <v>117</v>
      </c>
      <c r="C11" s="55">
        <v>164834</v>
      </c>
    </row>
    <row r="12" spans="1:3" x14ac:dyDescent="0.25">
      <c r="A12" s="50" t="s">
        <v>19</v>
      </c>
      <c r="B12" s="51" t="s">
        <v>118</v>
      </c>
      <c r="C12" s="52">
        <v>0</v>
      </c>
    </row>
    <row r="13" spans="1:3" x14ac:dyDescent="0.25">
      <c r="A13" s="50" t="s">
        <v>21</v>
      </c>
      <c r="B13" s="51" t="s">
        <v>119</v>
      </c>
      <c r="C13" s="52">
        <v>0</v>
      </c>
    </row>
    <row r="14" spans="1:3" x14ac:dyDescent="0.25">
      <c r="A14" s="53" t="s">
        <v>23</v>
      </c>
      <c r="B14" s="54" t="s">
        <v>120</v>
      </c>
      <c r="C14" s="55">
        <v>0</v>
      </c>
    </row>
    <row r="15" spans="1:3" x14ac:dyDescent="0.25">
      <c r="A15" s="50" t="s">
        <v>25</v>
      </c>
      <c r="B15" s="51" t="s">
        <v>121</v>
      </c>
      <c r="C15" s="52">
        <v>0</v>
      </c>
    </row>
    <row r="16" spans="1:3" x14ac:dyDescent="0.25">
      <c r="A16" s="50" t="s">
        <v>27</v>
      </c>
      <c r="B16" s="51" t="s">
        <v>122</v>
      </c>
      <c r="C16" s="52">
        <v>0</v>
      </c>
    </row>
    <row r="17" spans="1:3" x14ac:dyDescent="0.25">
      <c r="A17" s="53" t="s">
        <v>29</v>
      </c>
      <c r="B17" s="54" t="s">
        <v>123</v>
      </c>
      <c r="C17" s="55">
        <v>0</v>
      </c>
    </row>
    <row r="18" spans="1:3" x14ac:dyDescent="0.25">
      <c r="A18" s="53" t="s">
        <v>31</v>
      </c>
      <c r="B18" s="54" t="s">
        <v>124</v>
      </c>
      <c r="C18" s="55">
        <v>0</v>
      </c>
    </row>
    <row r="19" spans="1:3" x14ac:dyDescent="0.25">
      <c r="A19" s="53" t="s">
        <v>33</v>
      </c>
      <c r="B19" s="54" t="s">
        <v>125</v>
      </c>
      <c r="C19" s="55">
        <f>+C11</f>
        <v>164834</v>
      </c>
    </row>
    <row r="20" spans="1:3" x14ac:dyDescent="0.25">
      <c r="A20" s="53" t="s">
        <v>35</v>
      </c>
      <c r="B20" s="54" t="s">
        <v>126</v>
      </c>
      <c r="C20" s="55">
        <v>0</v>
      </c>
    </row>
    <row r="21" spans="1:3" x14ac:dyDescent="0.25">
      <c r="A21" s="53" t="s">
        <v>37</v>
      </c>
      <c r="B21" s="54" t="s">
        <v>127</v>
      </c>
      <c r="C21" s="55">
        <f>+C19</f>
        <v>164834</v>
      </c>
    </row>
    <row r="22" spans="1:3" ht="16.5" customHeight="1" x14ac:dyDescent="0.25">
      <c r="A22" s="53" t="s">
        <v>39</v>
      </c>
      <c r="B22" s="54" t="s">
        <v>128</v>
      </c>
      <c r="C22" s="55">
        <v>0</v>
      </c>
    </row>
    <row r="23" spans="1:3" x14ac:dyDescent="0.25">
      <c r="A23" s="53" t="s">
        <v>41</v>
      </c>
      <c r="B23" s="54" t="s">
        <v>129</v>
      </c>
      <c r="C23" s="55">
        <v>0</v>
      </c>
    </row>
  </sheetData>
  <mergeCells count="1">
    <mergeCell ref="A2:C2"/>
  </mergeCells>
  <printOptions horizontalCentered="1"/>
  <pageMargins left="0.70866141732283472" right="0.70866141732283472" top="1.1811023622047245" bottom="0.74803149606299213" header="0.5511811023622047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A3" sqref="A3"/>
    </sheetView>
  </sheetViews>
  <sheetFormatPr defaultRowHeight="15" x14ac:dyDescent="0.25"/>
  <cols>
    <col min="1" max="1" width="8.5703125" style="14" customWidth="1"/>
    <col min="2" max="2" width="45" style="14" customWidth="1"/>
    <col min="3" max="3" width="10.140625" style="14" customWidth="1"/>
    <col min="4" max="8" width="9.140625" style="14"/>
    <col min="9" max="9" width="9.7109375" style="14" customWidth="1"/>
    <col min="10" max="16384" width="9.140625" style="14"/>
  </cols>
  <sheetData>
    <row r="1" spans="1:9" ht="15.75" x14ac:dyDescent="0.25">
      <c r="A1" s="12"/>
      <c r="B1" s="12"/>
      <c r="C1" s="12"/>
      <c r="D1" s="12"/>
      <c r="E1" s="12"/>
      <c r="F1" s="12"/>
      <c r="G1" s="12"/>
      <c r="H1" s="12"/>
      <c r="I1" s="13" t="s">
        <v>108</v>
      </c>
    </row>
    <row r="2" spans="1:9" ht="33" customHeight="1" x14ac:dyDescent="0.25">
      <c r="A2" s="250" t="s">
        <v>589</v>
      </c>
      <c r="B2" s="250"/>
      <c r="C2" s="250"/>
      <c r="D2" s="250"/>
      <c r="E2" s="250"/>
      <c r="F2" s="250"/>
      <c r="G2" s="250"/>
      <c r="H2" s="250"/>
      <c r="I2" s="250"/>
    </row>
    <row r="4" spans="1:9" ht="15.75" thickBot="1" x14ac:dyDescent="0.3">
      <c r="A4" s="15"/>
      <c r="B4" s="15"/>
      <c r="C4" s="15"/>
      <c r="D4" s="15"/>
      <c r="E4" s="15"/>
      <c r="F4" s="15"/>
      <c r="G4" s="15"/>
      <c r="H4" s="251" t="s">
        <v>75</v>
      </c>
      <c r="I4" s="251"/>
    </row>
    <row r="5" spans="1:9" s="16" customFormat="1" ht="13.5" x14ac:dyDescent="0.2">
      <c r="A5" s="252" t="s">
        <v>76</v>
      </c>
      <c r="B5" s="254" t="s">
        <v>77</v>
      </c>
      <c r="C5" s="256" t="s">
        <v>78</v>
      </c>
      <c r="D5" s="256" t="s">
        <v>79</v>
      </c>
      <c r="E5" s="256"/>
      <c r="F5" s="256"/>
      <c r="G5" s="256"/>
      <c r="H5" s="256"/>
      <c r="I5" s="258"/>
    </row>
    <row r="6" spans="1:9" s="16" customFormat="1" ht="40.5" x14ac:dyDescent="0.2">
      <c r="A6" s="253"/>
      <c r="B6" s="255"/>
      <c r="C6" s="257"/>
      <c r="D6" s="17" t="s">
        <v>80</v>
      </c>
      <c r="E6" s="17" t="s">
        <v>81</v>
      </c>
      <c r="F6" s="17" t="s">
        <v>82</v>
      </c>
      <c r="G6" s="17" t="s">
        <v>83</v>
      </c>
      <c r="H6" s="17" t="s">
        <v>84</v>
      </c>
      <c r="I6" s="18" t="s">
        <v>85</v>
      </c>
    </row>
    <row r="7" spans="1:9" ht="15.75" thickBot="1" x14ac:dyDescent="0.3">
      <c r="A7" s="19" t="s">
        <v>86</v>
      </c>
      <c r="B7" s="20" t="s">
        <v>87</v>
      </c>
      <c r="C7" s="20" t="s">
        <v>88</v>
      </c>
      <c r="D7" s="20" t="s">
        <v>89</v>
      </c>
      <c r="E7" s="20" t="s">
        <v>90</v>
      </c>
      <c r="F7" s="20" t="s">
        <v>91</v>
      </c>
      <c r="G7" s="20" t="s">
        <v>92</v>
      </c>
      <c r="H7" s="20" t="s">
        <v>93</v>
      </c>
      <c r="I7" s="21" t="s">
        <v>94</v>
      </c>
    </row>
    <row r="8" spans="1:9" ht="16.5" thickBot="1" x14ac:dyDescent="0.3">
      <c r="A8" s="259" t="s">
        <v>95</v>
      </c>
      <c r="B8" s="259"/>
      <c r="C8" s="15"/>
      <c r="D8" s="15"/>
      <c r="E8" s="15"/>
      <c r="F8" s="15"/>
      <c r="G8" s="15"/>
      <c r="H8" s="15"/>
      <c r="I8" s="15"/>
    </row>
    <row r="9" spans="1:9" x14ac:dyDescent="0.25">
      <c r="A9" s="22" t="s">
        <v>86</v>
      </c>
      <c r="B9" s="23" t="s">
        <v>96</v>
      </c>
      <c r="C9" s="24">
        <v>0</v>
      </c>
      <c r="D9" s="24"/>
      <c r="E9" s="24"/>
      <c r="F9" s="24"/>
      <c r="G9" s="24"/>
      <c r="H9" s="24">
        <f>+D9+E9+F9+G9</f>
        <v>0</v>
      </c>
      <c r="I9" s="25">
        <v>0</v>
      </c>
    </row>
    <row r="10" spans="1:9" x14ac:dyDescent="0.25">
      <c r="A10" s="26" t="s">
        <v>87</v>
      </c>
      <c r="B10" s="27" t="s">
        <v>97</v>
      </c>
      <c r="C10" s="28">
        <v>0</v>
      </c>
      <c r="D10" s="28"/>
      <c r="E10" s="28"/>
      <c r="F10" s="28"/>
      <c r="G10" s="28"/>
      <c r="H10" s="28"/>
      <c r="I10" s="29">
        <v>0</v>
      </c>
    </row>
    <row r="11" spans="1:9" x14ac:dyDescent="0.25">
      <c r="A11" s="26" t="s">
        <v>88</v>
      </c>
      <c r="B11" s="27" t="s">
        <v>98</v>
      </c>
      <c r="C11" s="28">
        <v>0</v>
      </c>
      <c r="D11" s="28"/>
      <c r="E11" s="28"/>
      <c r="F11" s="28"/>
      <c r="G11" s="28"/>
      <c r="H11" s="28"/>
      <c r="I11" s="29">
        <v>0</v>
      </c>
    </row>
    <row r="12" spans="1:9" x14ac:dyDescent="0.25">
      <c r="A12" s="26" t="s">
        <v>89</v>
      </c>
      <c r="B12" s="27" t="s">
        <v>99</v>
      </c>
      <c r="C12" s="28">
        <v>0</v>
      </c>
      <c r="D12" s="28"/>
      <c r="E12" s="28"/>
      <c r="F12" s="28"/>
      <c r="G12" s="28"/>
      <c r="H12" s="28"/>
      <c r="I12" s="29">
        <v>0</v>
      </c>
    </row>
    <row r="13" spans="1:9" x14ac:dyDescent="0.25">
      <c r="A13" s="26" t="s">
        <v>90</v>
      </c>
      <c r="B13" s="27" t="s">
        <v>100</v>
      </c>
      <c r="C13" s="28">
        <v>0</v>
      </c>
      <c r="D13" s="30"/>
      <c r="E13" s="30"/>
      <c r="F13" s="30"/>
      <c r="G13" s="30"/>
      <c r="H13" s="30"/>
      <c r="I13" s="29">
        <v>0</v>
      </c>
    </row>
    <row r="14" spans="1:9" x14ac:dyDescent="0.25">
      <c r="A14" s="26" t="s">
        <v>91</v>
      </c>
      <c r="B14" s="27" t="s">
        <v>101</v>
      </c>
      <c r="C14" s="31">
        <v>0</v>
      </c>
      <c r="D14" s="31"/>
      <c r="E14" s="31"/>
      <c r="F14" s="31"/>
      <c r="G14" s="31"/>
      <c r="H14" s="31"/>
      <c r="I14" s="32">
        <v>0</v>
      </c>
    </row>
    <row r="15" spans="1:9" ht="15.75" thickBot="1" x14ac:dyDescent="0.3">
      <c r="A15" s="33" t="s">
        <v>92</v>
      </c>
      <c r="B15" s="34" t="s">
        <v>102</v>
      </c>
      <c r="C15" s="35">
        <v>0</v>
      </c>
      <c r="D15" s="35"/>
      <c r="E15" s="35"/>
      <c r="F15" s="35"/>
      <c r="G15" s="35"/>
      <c r="H15" s="31">
        <v>0</v>
      </c>
      <c r="I15" s="32">
        <v>0</v>
      </c>
    </row>
    <row r="16" spans="1:9" ht="15.75" thickBot="1" x14ac:dyDescent="0.3">
      <c r="A16" s="260" t="s">
        <v>103</v>
      </c>
      <c r="B16" s="261"/>
      <c r="C16" s="36">
        <f>+C9+C10+C11+C12+C13+C14+C15</f>
        <v>0</v>
      </c>
      <c r="D16" s="36">
        <f t="shared" ref="D16:H16" si="0">+D9+D10+D11+D12+D13+D14+D15</f>
        <v>0</v>
      </c>
      <c r="E16" s="36">
        <f t="shared" si="0"/>
        <v>0</v>
      </c>
      <c r="F16" s="36">
        <f t="shared" si="0"/>
        <v>0</v>
      </c>
      <c r="G16" s="36">
        <f t="shared" si="0"/>
        <v>0</v>
      </c>
      <c r="H16" s="36">
        <f t="shared" si="0"/>
        <v>0</v>
      </c>
      <c r="I16" s="37">
        <v>0</v>
      </c>
    </row>
    <row r="17" spans="1:9" ht="16.5" thickBot="1" x14ac:dyDescent="0.3">
      <c r="A17" s="262" t="s">
        <v>104</v>
      </c>
      <c r="B17" s="262"/>
      <c r="C17" s="15"/>
      <c r="D17" s="15"/>
      <c r="E17" s="15"/>
      <c r="F17" s="15"/>
      <c r="G17" s="15"/>
      <c r="H17" s="15"/>
      <c r="I17" s="15"/>
    </row>
    <row r="18" spans="1:9" x14ac:dyDescent="0.25">
      <c r="A18" s="38" t="s">
        <v>86</v>
      </c>
      <c r="B18" s="39" t="s">
        <v>105</v>
      </c>
      <c r="C18" s="23"/>
      <c r="D18" s="23"/>
      <c r="E18" s="23"/>
      <c r="F18" s="23"/>
      <c r="G18" s="23"/>
      <c r="H18" s="23"/>
      <c r="I18" s="29">
        <v>0</v>
      </c>
    </row>
    <row r="19" spans="1:9" ht="15.75" thickBot="1" x14ac:dyDescent="0.3">
      <c r="A19" s="40" t="s">
        <v>87</v>
      </c>
      <c r="B19" s="41" t="s">
        <v>102</v>
      </c>
      <c r="C19" s="34"/>
      <c r="D19" s="34"/>
      <c r="E19" s="34"/>
      <c r="F19" s="34"/>
      <c r="G19" s="34"/>
      <c r="H19" s="34"/>
      <c r="I19" s="29">
        <v>0</v>
      </c>
    </row>
    <row r="20" spans="1:9" ht="15.75" thickBot="1" x14ac:dyDescent="0.3">
      <c r="A20" s="263" t="s">
        <v>106</v>
      </c>
      <c r="B20" s="264"/>
      <c r="C20" s="42"/>
      <c r="D20" s="42"/>
      <c r="E20" s="42"/>
      <c r="F20" s="42"/>
      <c r="G20" s="42"/>
      <c r="H20" s="42"/>
      <c r="I20" s="43"/>
    </row>
    <row r="21" spans="1:9" ht="15.75" thickBot="1" x14ac:dyDescent="0.3">
      <c r="A21" s="265" t="s">
        <v>107</v>
      </c>
      <c r="B21" s="266"/>
      <c r="C21" s="44"/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5">
        <v>0</v>
      </c>
    </row>
  </sheetData>
  <mergeCells count="11">
    <mergeCell ref="A8:B8"/>
    <mergeCell ref="A16:B16"/>
    <mergeCell ref="A17:B17"/>
    <mergeCell ref="A20:B20"/>
    <mergeCell ref="A21:B21"/>
    <mergeCell ref="A2:I2"/>
    <mergeCell ref="H4:I4"/>
    <mergeCell ref="A5:A6"/>
    <mergeCell ref="B5:B6"/>
    <mergeCell ref="C5:C6"/>
    <mergeCell ref="D5:I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workbookViewId="0">
      <pane ySplit="4" topLeftCell="A5" activePane="bottomLeft" state="frozen"/>
      <selection pane="bottomLeft" activeCell="E40" sqref="E40"/>
    </sheetView>
  </sheetViews>
  <sheetFormatPr defaultRowHeight="12.75" x14ac:dyDescent="0.2"/>
  <cols>
    <col min="1" max="1" width="6.5703125" customWidth="1"/>
    <col min="2" max="2" width="60" style="1" customWidth="1"/>
    <col min="3" max="3" width="13.85546875" hidden="1" customWidth="1"/>
    <col min="4" max="4" width="11.42578125" customWidth="1"/>
    <col min="5" max="5" width="12.5703125" customWidth="1"/>
    <col min="255" max="255" width="8.140625" customWidth="1"/>
    <col min="256" max="256" width="82" customWidth="1"/>
    <col min="257" max="258" width="19.140625" customWidth="1"/>
    <col min="511" max="511" width="8.140625" customWidth="1"/>
    <col min="512" max="512" width="82" customWidth="1"/>
    <col min="513" max="514" width="19.140625" customWidth="1"/>
    <col min="767" max="767" width="8.140625" customWidth="1"/>
    <col min="768" max="768" width="82" customWidth="1"/>
    <col min="769" max="770" width="19.140625" customWidth="1"/>
    <col min="1023" max="1023" width="8.140625" customWidth="1"/>
    <col min="1024" max="1024" width="82" customWidth="1"/>
    <col min="1025" max="1026" width="19.140625" customWidth="1"/>
    <col min="1279" max="1279" width="8.140625" customWidth="1"/>
    <col min="1280" max="1280" width="82" customWidth="1"/>
    <col min="1281" max="1282" width="19.140625" customWidth="1"/>
    <col min="1535" max="1535" width="8.140625" customWidth="1"/>
    <col min="1536" max="1536" width="82" customWidth="1"/>
    <col min="1537" max="1538" width="19.140625" customWidth="1"/>
    <col min="1791" max="1791" width="8.140625" customWidth="1"/>
    <col min="1792" max="1792" width="82" customWidth="1"/>
    <col min="1793" max="1794" width="19.140625" customWidth="1"/>
    <col min="2047" max="2047" width="8.140625" customWidth="1"/>
    <col min="2048" max="2048" width="82" customWidth="1"/>
    <col min="2049" max="2050" width="19.140625" customWidth="1"/>
    <col min="2303" max="2303" width="8.140625" customWidth="1"/>
    <col min="2304" max="2304" width="82" customWidth="1"/>
    <col min="2305" max="2306" width="19.140625" customWidth="1"/>
    <col min="2559" max="2559" width="8.140625" customWidth="1"/>
    <col min="2560" max="2560" width="82" customWidth="1"/>
    <col min="2561" max="2562" width="19.140625" customWidth="1"/>
    <col min="2815" max="2815" width="8.140625" customWidth="1"/>
    <col min="2816" max="2816" width="82" customWidth="1"/>
    <col min="2817" max="2818" width="19.140625" customWidth="1"/>
    <col min="3071" max="3071" width="8.140625" customWidth="1"/>
    <col min="3072" max="3072" width="82" customWidth="1"/>
    <col min="3073" max="3074" width="19.140625" customWidth="1"/>
    <col min="3327" max="3327" width="8.140625" customWidth="1"/>
    <col min="3328" max="3328" width="82" customWidth="1"/>
    <col min="3329" max="3330" width="19.140625" customWidth="1"/>
    <col min="3583" max="3583" width="8.140625" customWidth="1"/>
    <col min="3584" max="3584" width="82" customWidth="1"/>
    <col min="3585" max="3586" width="19.140625" customWidth="1"/>
    <col min="3839" max="3839" width="8.140625" customWidth="1"/>
    <col min="3840" max="3840" width="82" customWidth="1"/>
    <col min="3841" max="3842" width="19.140625" customWidth="1"/>
    <col min="4095" max="4095" width="8.140625" customWidth="1"/>
    <col min="4096" max="4096" width="82" customWidth="1"/>
    <col min="4097" max="4098" width="19.140625" customWidth="1"/>
    <col min="4351" max="4351" width="8.140625" customWidth="1"/>
    <col min="4352" max="4352" width="82" customWidth="1"/>
    <col min="4353" max="4354" width="19.140625" customWidth="1"/>
    <col min="4607" max="4607" width="8.140625" customWidth="1"/>
    <col min="4608" max="4608" width="82" customWidth="1"/>
    <col min="4609" max="4610" width="19.140625" customWidth="1"/>
    <col min="4863" max="4863" width="8.140625" customWidth="1"/>
    <col min="4864" max="4864" width="82" customWidth="1"/>
    <col min="4865" max="4866" width="19.140625" customWidth="1"/>
    <col min="5119" max="5119" width="8.140625" customWidth="1"/>
    <col min="5120" max="5120" width="82" customWidth="1"/>
    <col min="5121" max="5122" width="19.140625" customWidth="1"/>
    <col min="5375" max="5375" width="8.140625" customWidth="1"/>
    <col min="5376" max="5376" width="82" customWidth="1"/>
    <col min="5377" max="5378" width="19.140625" customWidth="1"/>
    <col min="5631" max="5631" width="8.140625" customWidth="1"/>
    <col min="5632" max="5632" width="82" customWidth="1"/>
    <col min="5633" max="5634" width="19.140625" customWidth="1"/>
    <col min="5887" max="5887" width="8.140625" customWidth="1"/>
    <col min="5888" max="5888" width="82" customWidth="1"/>
    <col min="5889" max="5890" width="19.140625" customWidth="1"/>
    <col min="6143" max="6143" width="8.140625" customWidth="1"/>
    <col min="6144" max="6144" width="82" customWidth="1"/>
    <col min="6145" max="6146" width="19.140625" customWidth="1"/>
    <col min="6399" max="6399" width="8.140625" customWidth="1"/>
    <col min="6400" max="6400" width="82" customWidth="1"/>
    <col min="6401" max="6402" width="19.140625" customWidth="1"/>
    <col min="6655" max="6655" width="8.140625" customWidth="1"/>
    <col min="6656" max="6656" width="82" customWidth="1"/>
    <col min="6657" max="6658" width="19.140625" customWidth="1"/>
    <col min="6911" max="6911" width="8.140625" customWidth="1"/>
    <col min="6912" max="6912" width="82" customWidth="1"/>
    <col min="6913" max="6914" width="19.140625" customWidth="1"/>
    <col min="7167" max="7167" width="8.140625" customWidth="1"/>
    <col min="7168" max="7168" width="82" customWidth="1"/>
    <col min="7169" max="7170" width="19.140625" customWidth="1"/>
    <col min="7423" max="7423" width="8.140625" customWidth="1"/>
    <col min="7424" max="7424" width="82" customWidth="1"/>
    <col min="7425" max="7426" width="19.140625" customWidth="1"/>
    <col min="7679" max="7679" width="8.140625" customWidth="1"/>
    <col min="7680" max="7680" width="82" customWidth="1"/>
    <col min="7681" max="7682" width="19.140625" customWidth="1"/>
    <col min="7935" max="7935" width="8.140625" customWidth="1"/>
    <col min="7936" max="7936" width="82" customWidth="1"/>
    <col min="7937" max="7938" width="19.140625" customWidth="1"/>
    <col min="8191" max="8191" width="8.140625" customWidth="1"/>
    <col min="8192" max="8192" width="82" customWidth="1"/>
    <col min="8193" max="8194" width="19.140625" customWidth="1"/>
    <col min="8447" max="8447" width="8.140625" customWidth="1"/>
    <col min="8448" max="8448" width="82" customWidth="1"/>
    <col min="8449" max="8450" width="19.140625" customWidth="1"/>
    <col min="8703" max="8703" width="8.140625" customWidth="1"/>
    <col min="8704" max="8704" width="82" customWidth="1"/>
    <col min="8705" max="8706" width="19.140625" customWidth="1"/>
    <col min="8959" max="8959" width="8.140625" customWidth="1"/>
    <col min="8960" max="8960" width="82" customWidth="1"/>
    <col min="8961" max="8962" width="19.140625" customWidth="1"/>
    <col min="9215" max="9215" width="8.140625" customWidth="1"/>
    <col min="9216" max="9216" width="82" customWidth="1"/>
    <col min="9217" max="9218" width="19.140625" customWidth="1"/>
    <col min="9471" max="9471" width="8.140625" customWidth="1"/>
    <col min="9472" max="9472" width="82" customWidth="1"/>
    <col min="9473" max="9474" width="19.140625" customWidth="1"/>
    <col min="9727" max="9727" width="8.140625" customWidth="1"/>
    <col min="9728" max="9728" width="82" customWidth="1"/>
    <col min="9729" max="9730" width="19.140625" customWidth="1"/>
    <col min="9983" max="9983" width="8.140625" customWidth="1"/>
    <col min="9984" max="9984" width="82" customWidth="1"/>
    <col min="9985" max="9986" width="19.140625" customWidth="1"/>
    <col min="10239" max="10239" width="8.140625" customWidth="1"/>
    <col min="10240" max="10240" width="82" customWidth="1"/>
    <col min="10241" max="10242" width="19.140625" customWidth="1"/>
    <col min="10495" max="10495" width="8.140625" customWidth="1"/>
    <col min="10496" max="10496" width="82" customWidth="1"/>
    <col min="10497" max="10498" width="19.140625" customWidth="1"/>
    <col min="10751" max="10751" width="8.140625" customWidth="1"/>
    <col min="10752" max="10752" width="82" customWidth="1"/>
    <col min="10753" max="10754" width="19.140625" customWidth="1"/>
    <col min="11007" max="11007" width="8.140625" customWidth="1"/>
    <col min="11008" max="11008" width="82" customWidth="1"/>
    <col min="11009" max="11010" width="19.140625" customWidth="1"/>
    <col min="11263" max="11263" width="8.140625" customWidth="1"/>
    <col min="11264" max="11264" width="82" customWidth="1"/>
    <col min="11265" max="11266" width="19.140625" customWidth="1"/>
    <col min="11519" max="11519" width="8.140625" customWidth="1"/>
    <col min="11520" max="11520" width="82" customWidth="1"/>
    <col min="11521" max="11522" width="19.140625" customWidth="1"/>
    <col min="11775" max="11775" width="8.140625" customWidth="1"/>
    <col min="11776" max="11776" width="82" customWidth="1"/>
    <col min="11777" max="11778" width="19.140625" customWidth="1"/>
    <col min="12031" max="12031" width="8.140625" customWidth="1"/>
    <col min="12032" max="12032" width="82" customWidth="1"/>
    <col min="12033" max="12034" width="19.140625" customWidth="1"/>
    <col min="12287" max="12287" width="8.140625" customWidth="1"/>
    <col min="12288" max="12288" width="82" customWidth="1"/>
    <col min="12289" max="12290" width="19.140625" customWidth="1"/>
    <col min="12543" max="12543" width="8.140625" customWidth="1"/>
    <col min="12544" max="12544" width="82" customWidth="1"/>
    <col min="12545" max="12546" width="19.140625" customWidth="1"/>
    <col min="12799" max="12799" width="8.140625" customWidth="1"/>
    <col min="12800" max="12800" width="82" customWidth="1"/>
    <col min="12801" max="12802" width="19.140625" customWidth="1"/>
    <col min="13055" max="13055" width="8.140625" customWidth="1"/>
    <col min="13056" max="13056" width="82" customWidth="1"/>
    <col min="13057" max="13058" width="19.140625" customWidth="1"/>
    <col min="13311" max="13311" width="8.140625" customWidth="1"/>
    <col min="13312" max="13312" width="82" customWidth="1"/>
    <col min="13313" max="13314" width="19.140625" customWidth="1"/>
    <col min="13567" max="13567" width="8.140625" customWidth="1"/>
    <col min="13568" max="13568" width="82" customWidth="1"/>
    <col min="13569" max="13570" width="19.140625" customWidth="1"/>
    <col min="13823" max="13823" width="8.140625" customWidth="1"/>
    <col min="13824" max="13824" width="82" customWidth="1"/>
    <col min="13825" max="13826" width="19.140625" customWidth="1"/>
    <col min="14079" max="14079" width="8.140625" customWidth="1"/>
    <col min="14080" max="14080" width="82" customWidth="1"/>
    <col min="14081" max="14082" width="19.140625" customWidth="1"/>
    <col min="14335" max="14335" width="8.140625" customWidth="1"/>
    <col min="14336" max="14336" width="82" customWidth="1"/>
    <col min="14337" max="14338" width="19.140625" customWidth="1"/>
    <col min="14591" max="14591" width="8.140625" customWidth="1"/>
    <col min="14592" max="14592" width="82" customWidth="1"/>
    <col min="14593" max="14594" width="19.140625" customWidth="1"/>
    <col min="14847" max="14847" width="8.140625" customWidth="1"/>
    <col min="14848" max="14848" width="82" customWidth="1"/>
    <col min="14849" max="14850" width="19.140625" customWidth="1"/>
    <col min="15103" max="15103" width="8.140625" customWidth="1"/>
    <col min="15104" max="15104" width="82" customWidth="1"/>
    <col min="15105" max="15106" width="19.140625" customWidth="1"/>
    <col min="15359" max="15359" width="8.140625" customWidth="1"/>
    <col min="15360" max="15360" width="82" customWidth="1"/>
    <col min="15361" max="15362" width="19.140625" customWidth="1"/>
    <col min="15615" max="15615" width="8.140625" customWidth="1"/>
    <col min="15616" max="15616" width="82" customWidth="1"/>
    <col min="15617" max="15618" width="19.140625" customWidth="1"/>
    <col min="15871" max="15871" width="8.140625" customWidth="1"/>
    <col min="15872" max="15872" width="82" customWidth="1"/>
    <col min="15873" max="15874" width="19.140625" customWidth="1"/>
    <col min="16127" max="16127" width="8.140625" customWidth="1"/>
    <col min="16128" max="16128" width="82" customWidth="1"/>
    <col min="16129" max="16130" width="19.140625" customWidth="1"/>
  </cols>
  <sheetData>
    <row r="1" spans="1:5" x14ac:dyDescent="0.2">
      <c r="E1" s="2"/>
    </row>
    <row r="2" spans="1:5" ht="15" customHeight="1" x14ac:dyDescent="0.2">
      <c r="A2" s="267" t="s">
        <v>588</v>
      </c>
      <c r="B2" s="268"/>
      <c r="C2" s="268"/>
      <c r="D2" s="268"/>
      <c r="E2" s="268"/>
    </row>
    <row r="3" spans="1:5" ht="15" customHeight="1" x14ac:dyDescent="0.2">
      <c r="A3" s="3"/>
      <c r="B3" s="4"/>
      <c r="C3" s="4"/>
      <c r="D3" s="4"/>
      <c r="E3" s="4" t="s">
        <v>0</v>
      </c>
    </row>
    <row r="4" spans="1:5" ht="15" customHeight="1" x14ac:dyDescent="0.2">
      <c r="A4" s="5" t="s">
        <v>1</v>
      </c>
      <c r="B4" s="5" t="s">
        <v>2</v>
      </c>
      <c r="C4" s="5" t="s">
        <v>3</v>
      </c>
      <c r="D4" s="5" t="s">
        <v>3</v>
      </c>
      <c r="E4" s="5" t="s">
        <v>4</v>
      </c>
    </row>
    <row r="5" spans="1:5" ht="15" customHeight="1" x14ac:dyDescent="0.2">
      <c r="A5" s="6" t="s">
        <v>5</v>
      </c>
      <c r="B5" s="7" t="s">
        <v>6</v>
      </c>
      <c r="C5" s="8">
        <v>0</v>
      </c>
      <c r="D5" s="8">
        <v>0</v>
      </c>
      <c r="E5" s="8">
        <v>0</v>
      </c>
    </row>
    <row r="6" spans="1:5" ht="15" customHeight="1" x14ac:dyDescent="0.2">
      <c r="A6" s="6" t="s">
        <v>7</v>
      </c>
      <c r="B6" s="7" t="s">
        <v>8</v>
      </c>
      <c r="C6" s="8">
        <v>0</v>
      </c>
      <c r="D6" s="8">
        <v>0</v>
      </c>
      <c r="E6" s="8">
        <v>0</v>
      </c>
    </row>
    <row r="7" spans="1:5" ht="15" customHeight="1" x14ac:dyDescent="0.2">
      <c r="A7" s="6" t="s">
        <v>9</v>
      </c>
      <c r="B7" s="7" t="s">
        <v>10</v>
      </c>
      <c r="C7" s="8">
        <v>0</v>
      </c>
      <c r="D7" s="8">
        <v>0</v>
      </c>
      <c r="E7" s="8">
        <v>0</v>
      </c>
    </row>
    <row r="8" spans="1:5" ht="15" customHeight="1" x14ac:dyDescent="0.2">
      <c r="A8" s="9" t="s">
        <v>11</v>
      </c>
      <c r="B8" s="10" t="s">
        <v>12</v>
      </c>
      <c r="C8" s="11">
        <v>0</v>
      </c>
      <c r="D8" s="11">
        <v>0</v>
      </c>
      <c r="E8" s="11">
        <v>0</v>
      </c>
    </row>
    <row r="9" spans="1:5" ht="15" customHeight="1" x14ac:dyDescent="0.2">
      <c r="A9" s="6" t="s">
        <v>13</v>
      </c>
      <c r="B9" s="7" t="s">
        <v>14</v>
      </c>
      <c r="C9" s="8">
        <v>0</v>
      </c>
      <c r="D9" s="8">
        <v>0</v>
      </c>
      <c r="E9" s="8">
        <v>0</v>
      </c>
    </row>
    <row r="10" spans="1:5" ht="15" customHeight="1" x14ac:dyDescent="0.2">
      <c r="A10" s="6" t="s">
        <v>15</v>
      </c>
      <c r="B10" s="7" t="s">
        <v>16</v>
      </c>
      <c r="C10" s="8">
        <v>0</v>
      </c>
      <c r="D10" s="8">
        <v>0</v>
      </c>
      <c r="E10" s="8">
        <v>0</v>
      </c>
    </row>
    <row r="11" spans="1:5" ht="15" customHeight="1" x14ac:dyDescent="0.2">
      <c r="A11" s="9" t="s">
        <v>17</v>
      </c>
      <c r="B11" s="10" t="s">
        <v>18</v>
      </c>
      <c r="C11" s="11">
        <v>0</v>
      </c>
      <c r="D11" s="11">
        <v>0</v>
      </c>
      <c r="E11" s="11">
        <v>0</v>
      </c>
    </row>
    <row r="12" spans="1:5" ht="15" customHeight="1" x14ac:dyDescent="0.2">
      <c r="A12" s="6" t="s">
        <v>19</v>
      </c>
      <c r="B12" s="7" t="s">
        <v>20</v>
      </c>
      <c r="C12" s="8">
        <v>0</v>
      </c>
      <c r="D12" s="8">
        <v>0</v>
      </c>
      <c r="E12" s="8">
        <v>0</v>
      </c>
    </row>
    <row r="13" spans="1:5" ht="15" customHeight="1" x14ac:dyDescent="0.2">
      <c r="A13" s="6" t="s">
        <v>21</v>
      </c>
      <c r="B13" s="7" t="s">
        <v>22</v>
      </c>
      <c r="C13" s="8">
        <v>0</v>
      </c>
      <c r="D13" s="8">
        <v>1219572</v>
      </c>
      <c r="E13" s="8">
        <v>1290744</v>
      </c>
    </row>
    <row r="14" spans="1:5" ht="15" customHeight="1" x14ac:dyDescent="0.2">
      <c r="A14" s="6" t="s">
        <v>23</v>
      </c>
      <c r="B14" s="7" t="s">
        <v>24</v>
      </c>
      <c r="C14" s="8">
        <v>0</v>
      </c>
      <c r="D14" s="8">
        <v>13798</v>
      </c>
      <c r="E14" s="8">
        <v>0</v>
      </c>
    </row>
    <row r="15" spans="1:5" ht="15" customHeight="1" x14ac:dyDescent="0.2">
      <c r="A15" s="9" t="s">
        <v>25</v>
      </c>
      <c r="B15" s="10" t="s">
        <v>26</v>
      </c>
      <c r="C15" s="11">
        <v>0</v>
      </c>
      <c r="D15" s="11">
        <v>1233370</v>
      </c>
      <c r="E15" s="11">
        <v>1290744</v>
      </c>
    </row>
    <row r="16" spans="1:5" ht="15" customHeight="1" x14ac:dyDescent="0.2">
      <c r="A16" s="6" t="s">
        <v>27</v>
      </c>
      <c r="B16" s="7" t="s">
        <v>28</v>
      </c>
      <c r="C16" s="8">
        <v>0</v>
      </c>
      <c r="D16" s="8">
        <v>455433</v>
      </c>
      <c r="E16" s="8">
        <v>116757</v>
      </c>
    </row>
    <row r="17" spans="1:5" ht="15" customHeight="1" x14ac:dyDescent="0.2">
      <c r="A17" s="6" t="s">
        <v>29</v>
      </c>
      <c r="B17" s="7" t="s">
        <v>30</v>
      </c>
      <c r="C17" s="8">
        <v>0</v>
      </c>
      <c r="D17" s="8">
        <v>415000</v>
      </c>
      <c r="E17" s="8">
        <v>486764</v>
      </c>
    </row>
    <row r="18" spans="1:5" ht="15" customHeight="1" x14ac:dyDescent="0.2">
      <c r="A18" s="6" t="s">
        <v>31</v>
      </c>
      <c r="B18" s="7" t="s">
        <v>32</v>
      </c>
      <c r="C18" s="8">
        <v>0</v>
      </c>
      <c r="D18" s="8">
        <v>0</v>
      </c>
      <c r="E18" s="8">
        <v>0</v>
      </c>
    </row>
    <row r="19" spans="1:5" ht="15" customHeight="1" x14ac:dyDescent="0.2">
      <c r="A19" s="6" t="s">
        <v>33</v>
      </c>
      <c r="B19" s="7" t="s">
        <v>34</v>
      </c>
      <c r="C19" s="8">
        <v>0</v>
      </c>
      <c r="D19" s="8">
        <v>0</v>
      </c>
      <c r="E19" s="8">
        <v>0</v>
      </c>
    </row>
    <row r="20" spans="1:5" ht="15" customHeight="1" x14ac:dyDescent="0.2">
      <c r="A20" s="9" t="s">
        <v>35</v>
      </c>
      <c r="B20" s="10" t="s">
        <v>36</v>
      </c>
      <c r="C20" s="11">
        <v>0</v>
      </c>
      <c r="D20" s="11">
        <v>870433</v>
      </c>
      <c r="E20" s="11">
        <v>603521</v>
      </c>
    </row>
    <row r="21" spans="1:5" ht="15" customHeight="1" x14ac:dyDescent="0.2">
      <c r="A21" s="6" t="s">
        <v>37</v>
      </c>
      <c r="B21" s="7" t="s">
        <v>38</v>
      </c>
      <c r="C21" s="8">
        <v>0</v>
      </c>
      <c r="D21" s="8">
        <v>0</v>
      </c>
      <c r="E21" s="8">
        <v>0</v>
      </c>
    </row>
    <row r="22" spans="1:5" ht="15" customHeight="1" x14ac:dyDescent="0.2">
      <c r="A22" s="6" t="s">
        <v>39</v>
      </c>
      <c r="B22" s="7" t="s">
        <v>40</v>
      </c>
      <c r="C22" s="8">
        <v>0</v>
      </c>
      <c r="D22" s="8">
        <v>0</v>
      </c>
      <c r="E22" s="8">
        <v>180000</v>
      </c>
    </row>
    <row r="23" spans="1:5" ht="15" customHeight="1" x14ac:dyDescent="0.2">
      <c r="A23" s="6" t="s">
        <v>41</v>
      </c>
      <c r="B23" s="7" t="s">
        <v>42</v>
      </c>
      <c r="C23" s="8">
        <v>0</v>
      </c>
      <c r="D23" s="8">
        <v>0</v>
      </c>
      <c r="E23" s="8">
        <v>39600</v>
      </c>
    </row>
    <row r="24" spans="1:5" ht="15" customHeight="1" x14ac:dyDescent="0.2">
      <c r="A24" s="9" t="s">
        <v>43</v>
      </c>
      <c r="B24" s="10" t="s">
        <v>44</v>
      </c>
      <c r="C24" s="11">
        <v>0</v>
      </c>
      <c r="D24" s="11">
        <v>0</v>
      </c>
      <c r="E24" s="11">
        <v>219600</v>
      </c>
    </row>
    <row r="25" spans="1:5" ht="15" customHeight="1" x14ac:dyDescent="0.2">
      <c r="A25" s="9" t="s">
        <v>45</v>
      </c>
      <c r="B25" s="10" t="s">
        <v>46</v>
      </c>
      <c r="C25" s="11">
        <v>0</v>
      </c>
      <c r="D25" s="11">
        <v>225952</v>
      </c>
      <c r="E25" s="11">
        <v>216518</v>
      </c>
    </row>
    <row r="26" spans="1:5" ht="15" customHeight="1" x14ac:dyDescent="0.2">
      <c r="A26" s="9" t="s">
        <v>47</v>
      </c>
      <c r="B26" s="10" t="s">
        <v>48</v>
      </c>
      <c r="C26" s="11">
        <v>0</v>
      </c>
      <c r="D26" s="11">
        <v>174064</v>
      </c>
      <c r="E26" s="11">
        <v>154392</v>
      </c>
    </row>
    <row r="27" spans="1:5" ht="15" customHeight="1" x14ac:dyDescent="0.2">
      <c r="A27" s="9" t="s">
        <v>49</v>
      </c>
      <c r="B27" s="10" t="s">
        <v>50</v>
      </c>
      <c r="C27" s="11">
        <v>0</v>
      </c>
      <c r="D27" s="11">
        <v>-37079</v>
      </c>
      <c r="E27" s="11">
        <v>96713</v>
      </c>
    </row>
    <row r="28" spans="1:5" ht="15" customHeight="1" x14ac:dyDescent="0.2">
      <c r="A28" s="6" t="s">
        <v>51</v>
      </c>
      <c r="B28" s="7" t="s">
        <v>52</v>
      </c>
      <c r="C28" s="8">
        <v>0</v>
      </c>
      <c r="D28" s="8">
        <v>0</v>
      </c>
      <c r="E28" s="8">
        <v>0</v>
      </c>
    </row>
    <row r="29" spans="1:5" ht="15" customHeight="1" x14ac:dyDescent="0.2">
      <c r="A29" s="6" t="s">
        <v>53</v>
      </c>
      <c r="B29" s="7" t="s">
        <v>54</v>
      </c>
      <c r="C29" s="8">
        <v>0</v>
      </c>
      <c r="D29" s="8">
        <v>55</v>
      </c>
      <c r="E29" s="8">
        <v>47</v>
      </c>
    </row>
    <row r="30" spans="1:5" ht="15" customHeight="1" x14ac:dyDescent="0.2">
      <c r="A30" s="6" t="s">
        <v>55</v>
      </c>
      <c r="B30" s="7" t="s">
        <v>56</v>
      </c>
      <c r="C30" s="8">
        <v>0</v>
      </c>
      <c r="D30" s="8">
        <v>0</v>
      </c>
      <c r="E30" s="8">
        <v>0</v>
      </c>
    </row>
    <row r="31" spans="1:5" ht="15" customHeight="1" x14ac:dyDescent="0.2">
      <c r="A31" s="6" t="s">
        <v>57</v>
      </c>
      <c r="B31" s="7" t="s">
        <v>58</v>
      </c>
      <c r="C31" s="8">
        <v>0</v>
      </c>
      <c r="D31" s="8">
        <v>0</v>
      </c>
      <c r="E31" s="8">
        <v>0</v>
      </c>
    </row>
    <row r="32" spans="1:5" ht="15" customHeight="1" x14ac:dyDescent="0.2">
      <c r="A32" s="9" t="s">
        <v>59</v>
      </c>
      <c r="B32" s="10" t="s">
        <v>60</v>
      </c>
      <c r="C32" s="11">
        <v>0</v>
      </c>
      <c r="D32" s="11">
        <v>55</v>
      </c>
      <c r="E32" s="11">
        <v>47</v>
      </c>
    </row>
    <row r="33" spans="1:5" ht="15" customHeight="1" x14ac:dyDescent="0.2">
      <c r="A33" s="6" t="s">
        <v>61</v>
      </c>
      <c r="B33" s="7" t="s">
        <v>62</v>
      </c>
      <c r="C33" s="8">
        <v>0</v>
      </c>
      <c r="D33" s="8">
        <v>0</v>
      </c>
      <c r="E33" s="8">
        <v>0</v>
      </c>
    </row>
    <row r="34" spans="1:5" ht="15" customHeight="1" x14ac:dyDescent="0.2">
      <c r="A34" s="6" t="s">
        <v>63</v>
      </c>
      <c r="B34" s="7" t="s">
        <v>64</v>
      </c>
      <c r="C34" s="8">
        <v>0</v>
      </c>
      <c r="D34" s="8">
        <v>0</v>
      </c>
      <c r="E34" s="8">
        <v>0</v>
      </c>
    </row>
    <row r="35" spans="1:5" ht="15" customHeight="1" x14ac:dyDescent="0.2">
      <c r="A35" s="6" t="s">
        <v>65</v>
      </c>
      <c r="B35" s="7" t="s">
        <v>66</v>
      </c>
      <c r="C35" s="8">
        <v>0</v>
      </c>
      <c r="D35" s="8">
        <v>0</v>
      </c>
      <c r="E35" s="8">
        <v>0</v>
      </c>
    </row>
    <row r="36" spans="1:5" ht="15" customHeight="1" x14ac:dyDescent="0.2">
      <c r="A36" s="6" t="s">
        <v>67</v>
      </c>
      <c r="B36" s="7" t="s">
        <v>68</v>
      </c>
      <c r="C36" s="8">
        <v>0</v>
      </c>
      <c r="D36" s="8">
        <v>0</v>
      </c>
      <c r="E36" s="8">
        <v>0</v>
      </c>
    </row>
    <row r="37" spans="1:5" ht="15" customHeight="1" x14ac:dyDescent="0.2">
      <c r="A37" s="9" t="s">
        <v>69</v>
      </c>
      <c r="B37" s="10" t="s">
        <v>70</v>
      </c>
      <c r="C37" s="11">
        <v>0</v>
      </c>
      <c r="D37" s="11">
        <v>0</v>
      </c>
      <c r="E37" s="11">
        <v>0</v>
      </c>
    </row>
    <row r="38" spans="1:5" ht="15" customHeight="1" x14ac:dyDescent="0.2">
      <c r="A38" s="9" t="s">
        <v>71</v>
      </c>
      <c r="B38" s="10" t="s">
        <v>72</v>
      </c>
      <c r="C38" s="11">
        <v>0</v>
      </c>
      <c r="D38" s="11">
        <v>55</v>
      </c>
      <c r="E38" s="11">
        <v>47</v>
      </c>
    </row>
    <row r="39" spans="1:5" ht="15" customHeight="1" x14ac:dyDescent="0.2">
      <c r="A39" s="9" t="s">
        <v>73</v>
      </c>
      <c r="B39" s="10" t="s">
        <v>74</v>
      </c>
      <c r="C39" s="11">
        <v>0</v>
      </c>
      <c r="D39" s="11">
        <v>-37024</v>
      </c>
      <c r="E39" s="11">
        <v>96760</v>
      </c>
    </row>
  </sheetData>
  <mergeCells count="1">
    <mergeCell ref="A2:E2"/>
  </mergeCells>
  <printOptions horizontalCentered="1"/>
  <pageMargins left="0.59055118110236227" right="0.59055118110236227" top="0.5" bottom="0.98425196850393704" header="0.26" footer="0.51181102362204722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1</vt:i4>
      </vt:variant>
    </vt:vector>
  </HeadingPairs>
  <TitlesOfParts>
    <vt:vector size="8" baseType="lpstr">
      <vt:lpstr>Vagyonkimutatás</vt:lpstr>
      <vt:lpstr>Pénzkészlet</vt:lpstr>
      <vt:lpstr>Mérleg</vt:lpstr>
      <vt:lpstr>Maradvány</vt:lpstr>
      <vt:lpstr>Adósság</vt:lpstr>
      <vt:lpstr>Eredmény</vt:lpstr>
      <vt:lpstr>Munka2</vt:lpstr>
      <vt:lpstr>Vagyonkimutatás!Nyomtatási_terület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 Andrea</dc:creator>
  <cp:lastModifiedBy>Bene Andrea</cp:lastModifiedBy>
  <cp:lastPrinted>2018-05-22T10:35:35Z</cp:lastPrinted>
  <dcterms:created xsi:type="dcterms:W3CDTF">2018-05-22T08:08:57Z</dcterms:created>
  <dcterms:modified xsi:type="dcterms:W3CDTF">2018-05-22T10:35:48Z</dcterms:modified>
</cp:coreProperties>
</file>