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I:\Gál Andrea\SZILASLIGETI ÁROK\Ajánlattéeli kiírás 20241113\"/>
    </mc:Choice>
  </mc:AlternateContent>
  <xr:revisionPtr revIDLastSave="0" documentId="13_ncr:1_{248F0B01-38B9-42F4-AAA1-DCD5EA8A4F0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Záradék" sheetId="4" r:id="rId1"/>
    <sheet name="Fejezet összesítő" sheetId="3" r:id="rId2"/>
    <sheet name="Szilasligeti utca" sheetId="12" r:id="rId3"/>
  </sheets>
  <calcPr calcId="181029"/>
</workbook>
</file>

<file path=xl/calcChain.xml><?xml version="1.0" encoding="utf-8"?>
<calcChain xmlns="http://schemas.openxmlformats.org/spreadsheetml/2006/main">
  <c r="H6" i="12" l="1"/>
  <c r="G6" i="12"/>
  <c r="H17" i="12"/>
  <c r="G17" i="12"/>
  <c r="H15" i="12"/>
  <c r="G15" i="12"/>
  <c r="H13" i="12"/>
  <c r="G13" i="12"/>
  <c r="H12" i="12"/>
  <c r="G12" i="12"/>
  <c r="H8" i="12"/>
  <c r="G8" i="12"/>
  <c r="G9" i="12" l="1"/>
  <c r="H9" i="12"/>
  <c r="H19" i="12"/>
  <c r="G19" i="12"/>
  <c r="G21" i="12" l="1"/>
  <c r="B2" i="3" s="1"/>
  <c r="C17" i="4" s="1"/>
  <c r="C18" i="4" s="1"/>
  <c r="H21" i="12"/>
  <c r="C2" i="3" s="1"/>
  <c r="C4" i="3" s="1"/>
  <c r="D17" i="4" l="1"/>
  <c r="D18" i="4" s="1"/>
  <c r="C19" i="4" s="1"/>
  <c r="C20" i="4" s="1"/>
  <c r="C21" i="4" s="1"/>
  <c r="B4" i="3"/>
</calcChain>
</file>

<file path=xl/sharedStrings.xml><?xml version="1.0" encoding="utf-8"?>
<sst xmlns="http://schemas.openxmlformats.org/spreadsheetml/2006/main" count="62" uniqueCount="51">
  <si>
    <t>Ssz.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</si>
  <si>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</si>
  <si>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</si>
  <si>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</si>
  <si>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</si>
  <si>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</si>
  <si>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</si>
  <si>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</si>
  <si>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db</t>
  </si>
  <si>
    <t>m²</t>
  </si>
  <si>
    <t>Fejezet összesen:</t>
  </si>
  <si>
    <t>m³</t>
  </si>
  <si>
    <t>Tömörítés bármely tömörítési osztályban gépi erővel, kis felületen, tömörségi fok: 90%</t>
  </si>
  <si>
    <t>m</t>
  </si>
  <si>
    <t>Fejgerenda készítés, betonból, méterenként 0,03 m³ beton bedolgozásával C12/15-16/FN kavicsbeton keverék CEM 32,5 portlandcementtel, m=6,3 X0 környezeti osztályú</t>
  </si>
  <si>
    <t>Fejezetek megnevezése</t>
  </si>
  <si>
    <t>Anyag összege</t>
  </si>
  <si>
    <t>Díj összege</t>
  </si>
  <si>
    <t>Összesen:</t>
  </si>
  <si>
    <t xml:space="preserve">Kerepes Város Önkormányzata            </t>
  </si>
  <si>
    <t xml:space="preserve">                                       </t>
  </si>
  <si>
    <t xml:space="preserve">2144 Kerepes, Vörösmarty utca 2.       </t>
  </si>
  <si>
    <t xml:space="preserve">A munka leírása:                       </t>
  </si>
  <si>
    <t xml:space="preserve">Kerepes város egész területén felszíni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</si>
  <si>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</si>
  <si>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</si>
  <si>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</si>
  <si>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</si>
  <si>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</si>
  <si>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</si>
  <si>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</si>
  <si>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</si>
  <si>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</si>
  <si>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</si>
  <si>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Építés</t>
  </si>
  <si>
    <t>Munka összesen:</t>
  </si>
  <si>
    <t>Betonlap vagy teraszburkolat készítése, medrek kialakítása, 60x40x10 cm-es lapokból saját anyagából</t>
  </si>
  <si>
    <t xml:space="preserve">vízrendezés és csapadékvíz elvezetés                          </t>
  </si>
  <si>
    <t>Szilasligeti utca</t>
  </si>
  <si>
    <t>Építési törmelék konténeres elszállítása, lerakása, lerakóhelyi díjjal, 8 m³-es konténerbe</t>
  </si>
  <si>
    <t>Talajjavító réteg készítése vonalas létesítményeknél, 3,00 m szélességig 0-20 dolomit</t>
  </si>
  <si>
    <t>Árokburkolat bontása,profilozása</t>
  </si>
  <si>
    <t xml:space="preserve"> Kelt:      2024. év     hó     nap    </t>
  </si>
  <si>
    <t>Mederelemek kifugázása az árok teljes hosszán</t>
  </si>
  <si>
    <t>Felolvasólaphoz excel tábla- Ajánlattételi felhívás a Kerepes, Szilasligeti utcai vízelvezető árok javítására</t>
  </si>
  <si>
    <t>fm</t>
  </si>
  <si>
    <t>Növényzet tisztítás, zöldhulladék elszállítás</t>
  </si>
  <si>
    <t>Előkészítő munkák</t>
  </si>
  <si>
    <t>Irtás, föld- és sziklamunka</t>
  </si>
  <si>
    <t>Közműcsatorna-építés</t>
  </si>
  <si>
    <t xml:space="preserve"> Kőburkolat készítése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</si>
</sst>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4" fillId="0" borderId="2" xfId="0" applyFont="1" applyBorder="1" applyAlignment="1">
      <alignment vertical="top"/>
    </xf>
    <xf numFmtId="10" fontId="4" fillId="0" borderId="2" xfId="0" applyNumberFormat="1" applyFont="1" applyBorder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3" fillId="0" borderId="0" xfId="0" applyFont="1" applyAlignment="1">
      <alignment vertical="top" wrapText="1"/>
    </xf>
    <xf numFmtId="164" fontId="4" fillId="0" borderId="2" xfId="1" applyNumberFormat="1" applyFont="1" applyBorder="1" applyAlignment="1">
      <alignment vertical="top"/>
    </xf>
    <xf numFmtId="164" fontId="5" fillId="0" borderId="1" xfId="1" applyNumberFormat="1" applyFont="1" applyBorder="1" applyAlignment="1">
      <alignment horizontal="right" vertical="top" wrapText="1"/>
    </xf>
    <xf numFmtId="164" fontId="4" fillId="0" borderId="0" xfId="1" applyNumberFormat="1" applyFont="1" applyAlignment="1">
      <alignment vertical="top" wrapText="1"/>
    </xf>
    <xf numFmtId="164" fontId="5" fillId="0" borderId="1" xfId="1" applyNumberFormat="1" applyFont="1" applyBorder="1" applyAlignment="1">
      <alignment vertical="top" wrapText="1"/>
    </xf>
    <xf numFmtId="164" fontId="2" fillId="0" borderId="0" xfId="1" applyNumberFormat="1" applyFont="1" applyAlignment="1">
      <alignment horizontal="righ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right" vertical="top" wrapText="1"/>
    </xf>
    <xf numFmtId="164" fontId="2" fillId="0" borderId="4" xfId="1" applyNumberFormat="1" applyFont="1" applyBorder="1" applyAlignment="1">
      <alignment horizontal="right" vertical="top" wrapText="1"/>
    </xf>
    <xf numFmtId="0" fontId="6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right" vertical="top" wrapText="1"/>
    </xf>
    <xf numFmtId="164" fontId="3" fillId="0" borderId="4" xfId="1" applyNumberFormat="1" applyFont="1" applyBorder="1" applyAlignment="1">
      <alignment horizontal="right" vertical="top" wrapText="1"/>
    </xf>
    <xf numFmtId="0" fontId="6" fillId="0" borderId="4" xfId="0" applyFont="1" applyBorder="1" applyAlignment="1">
      <alignment horizontal="left" vertical="top" wrapText="1"/>
    </xf>
    <xf numFmtId="164" fontId="6" fillId="0" borderId="4" xfId="1" applyNumberFormat="1" applyFont="1" applyBorder="1" applyAlignment="1">
      <alignment horizontal="right" vertical="top" wrapText="1"/>
    </xf>
    <xf numFmtId="164" fontId="4" fillId="0" borderId="2" xfId="1" applyNumberFormat="1" applyFont="1" applyBorder="1" applyAlignment="1">
      <alignment horizontal="center" vertical="top"/>
    </xf>
    <xf numFmtId="164" fontId="4" fillId="0" borderId="1" xfId="1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4" fontId="4" fillId="0" borderId="3" xfId="1" applyNumberFormat="1" applyFont="1" applyBorder="1" applyAlignment="1">
      <alignment horizontal="center" vertical="top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D29"/>
  <sheetViews>
    <sheetView workbookViewId="0">
      <selection activeCell="C7" sqref="C7"/>
    </sheetView>
  </sheetViews>
  <sheetFormatPr defaultColWidth="9.140625" defaultRowHeight="15.75" x14ac:dyDescent="0.25"/>
  <cols>
    <col min="1" max="1" width="36.42578125" style="4" customWidth="1"/>
    <col min="2" max="2" width="10.7109375" style="4" customWidth="1"/>
    <col min="3" max="4" width="15.7109375" style="4" customWidth="1"/>
    <col min="5" max="16384" width="9.140625" style="4"/>
  </cols>
  <sheetData>
    <row r="1" spans="1:4" s="7" customFormat="1" x14ac:dyDescent="0.25">
      <c r="A1" s="32"/>
      <c r="B1" s="33"/>
      <c r="C1" s="33"/>
      <c r="D1" s="33"/>
    </row>
    <row r="2" spans="1:4" s="7" customFormat="1" x14ac:dyDescent="0.25">
      <c r="A2" s="32"/>
      <c r="B2" s="33"/>
      <c r="C2" s="33"/>
      <c r="D2" s="33"/>
    </row>
    <row r="3" spans="1:4" x14ac:dyDescent="0.25">
      <c r="A3" s="34"/>
      <c r="B3" s="33"/>
      <c r="C3" s="33"/>
      <c r="D3" s="33"/>
    </row>
    <row r="5" spans="1:4" x14ac:dyDescent="0.25">
      <c r="A5" s="4" t="s">
        <v>19</v>
      </c>
      <c r="C5" s="4" t="s">
        <v>20</v>
      </c>
    </row>
    <row r="6" spans="1:4" x14ac:dyDescent="0.25">
      <c r="A6" s="4" t="s">
        <v>21</v>
      </c>
      <c r="C6" s="4" t="s">
        <v>20</v>
      </c>
    </row>
    <row r="7" spans="1:4" x14ac:dyDescent="0.25">
      <c r="A7" s="4" t="s">
        <v>20</v>
      </c>
      <c r="C7" s="4" t="s">
        <v>42</v>
      </c>
    </row>
    <row r="8" spans="1:4" x14ac:dyDescent="0.25">
      <c r="A8" s="4" t="s">
        <v>20</v>
      </c>
      <c r="C8" s="4" t="s">
        <v>20</v>
      </c>
    </row>
    <row r="9" spans="1:4" x14ac:dyDescent="0.25">
      <c r="A9" s="4" t="s">
        <v>20</v>
      </c>
      <c r="C9" s="4" t="s">
        <v>20</v>
      </c>
    </row>
    <row r="10" spans="1:4" x14ac:dyDescent="0.25">
      <c r="A10" s="4" t="s">
        <v>22</v>
      </c>
      <c r="C10" s="4" t="s">
        <v>20</v>
      </c>
    </row>
    <row r="11" spans="1:4" x14ac:dyDescent="0.25">
      <c r="A11" s="4" t="s">
        <v>23</v>
      </c>
    </row>
    <row r="12" spans="1:4" x14ac:dyDescent="0.25">
      <c r="A12" s="4" t="s">
        <v>37</v>
      </c>
    </row>
    <row r="15" spans="1:4" x14ac:dyDescent="0.25">
      <c r="A15" s="35" t="s">
        <v>24</v>
      </c>
      <c r="B15" s="36"/>
      <c r="C15" s="36"/>
      <c r="D15" s="36"/>
    </row>
    <row r="16" spans="1:4" x14ac:dyDescent="0.25">
      <c r="A16" s="8" t="s">
        <v>25</v>
      </c>
      <c r="B16" s="8"/>
      <c r="C16" s="11" t="s">
        <v>26</v>
      </c>
      <c r="D16" s="11" t="s">
        <v>27</v>
      </c>
    </row>
    <row r="17" spans="1:4" x14ac:dyDescent="0.25">
      <c r="A17" s="8" t="s">
        <v>28</v>
      </c>
      <c r="B17" s="8"/>
      <c r="C17" s="13">
        <f>ROUND(SUM('Fejezet összesítő'!B2:B2),0)</f>
        <v>0</v>
      </c>
      <c r="D17" s="13">
        <f>ROUND(SUM('Fejezet összesítő'!C2:C2),0)</f>
        <v>0</v>
      </c>
    </row>
    <row r="18" spans="1:4" x14ac:dyDescent="0.25">
      <c r="A18" s="8" t="s">
        <v>29</v>
      </c>
      <c r="B18" s="8"/>
      <c r="C18" s="13">
        <f>ROUND(C17,0)</f>
        <v>0</v>
      </c>
      <c r="D18" s="13">
        <f>ROUND(D17,0)</f>
        <v>0</v>
      </c>
    </row>
    <row r="19" spans="1:4" x14ac:dyDescent="0.25">
      <c r="A19" s="4" t="s">
        <v>30</v>
      </c>
      <c r="C19" s="37">
        <f>ROUND(C18+D18,0)</f>
        <v>0</v>
      </c>
      <c r="D19" s="37"/>
    </row>
    <row r="20" spans="1:4" x14ac:dyDescent="0.25">
      <c r="A20" s="8" t="s">
        <v>31</v>
      </c>
      <c r="B20" s="9">
        <v>0.27</v>
      </c>
      <c r="C20" s="29">
        <f>ROUND(C19*B20,0)</f>
        <v>0</v>
      </c>
      <c r="D20" s="29"/>
    </row>
    <row r="21" spans="1:4" x14ac:dyDescent="0.25">
      <c r="A21" s="8" t="s">
        <v>32</v>
      </c>
      <c r="B21" s="8"/>
      <c r="C21" s="30">
        <f>ROUND(C19+C20,0)</f>
        <v>0</v>
      </c>
      <c r="D21" s="30"/>
    </row>
    <row r="25" spans="1:4" x14ac:dyDescent="0.25">
      <c r="B25" s="31" t="s">
        <v>33</v>
      </c>
      <c r="C25" s="31"/>
    </row>
    <row r="27" spans="1:4" x14ac:dyDescent="0.25">
      <c r="A27" s="10"/>
    </row>
    <row r="28" spans="1:4" x14ac:dyDescent="0.25">
      <c r="A28" s="10"/>
    </row>
    <row r="29" spans="1:4" x14ac:dyDescent="0.25">
      <c r="A29" s="10"/>
    </row>
  </sheetData>
  <mergeCells count="8">
    <mergeCell ref="C20:D20"/>
    <mergeCell ref="C21:D21"/>
    <mergeCell ref="B25:C25"/>
    <mergeCell ref="A1:D1"/>
    <mergeCell ref="A2:D2"/>
    <mergeCell ref="A3:D3"/>
    <mergeCell ref="A15:D15"/>
    <mergeCell ref="C19:D19"/>
  </mergeCells>
  <pageMargins left="0.98425196850393704" right="0.98425196850393704" top="0.98425196850393704" bottom="0.98425196850393704" header="0.43307086614173229" footer="0.43307086614173229"/>
  <pageSetup paperSize="9" orientation="portrait" useFirstPageNumber="1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C4"/>
  <sheetViews>
    <sheetView workbookViewId="0">
      <selection activeCell="B10" sqref="B10"/>
    </sheetView>
  </sheetViews>
  <sheetFormatPr defaultColWidth="9.140625" defaultRowHeight="15.75" x14ac:dyDescent="0.25"/>
  <cols>
    <col min="1" max="1" width="36.42578125" style="5" customWidth="1"/>
    <col min="2" max="3" width="20.7109375" style="15" customWidth="1"/>
    <col min="4" max="16384" width="9.140625" style="5"/>
  </cols>
  <sheetData>
    <row r="1" spans="1:3" s="6" customFormat="1" x14ac:dyDescent="0.25">
      <c r="A1" s="6" t="s">
        <v>15</v>
      </c>
      <c r="B1" s="14" t="s">
        <v>16</v>
      </c>
      <c r="C1" s="14" t="s">
        <v>17</v>
      </c>
    </row>
    <row r="2" spans="1:3" x14ac:dyDescent="0.25">
      <c r="A2" s="5" t="s">
        <v>38</v>
      </c>
      <c r="B2" s="15">
        <f>'Szilasligeti utca'!G21</f>
        <v>0</v>
      </c>
      <c r="C2" s="15">
        <f>'Szilasligeti utca'!H21</f>
        <v>0</v>
      </c>
    </row>
    <row r="4" spans="1:3" s="6" customFormat="1" x14ac:dyDescent="0.25">
      <c r="A4" s="6" t="s">
        <v>18</v>
      </c>
      <c r="B4" s="16">
        <f>ROUND(SUM(B2:B2),0)</f>
        <v>0</v>
      </c>
      <c r="C4" s="16">
        <f>ROUND(SUM(C2:C2), 0)</f>
        <v>0</v>
      </c>
    </row>
  </sheetData>
  <pageMargins left="0.98425196850393704" right="0.98425196850393704" top="0.98425196850393704" bottom="0.98425196850393704" header="0.43307086614173229" footer="0.43307086614173229"/>
  <pageSetup paperSize="9" orientation="portrait" useFirstPageNumber="1" r:id="rId1"/>
  <headerFooter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tabSelected="1" workbookViewId="0">
      <selection activeCell="J17" sqref="J17"/>
    </sheetView>
  </sheetViews>
  <sheetFormatPr defaultColWidth="9.140625" defaultRowHeight="12.75" x14ac:dyDescent="0.25"/>
  <cols>
    <col min="1" max="1" width="20.42578125" style="3" bestFit="1" customWidth="1"/>
    <col min="2" max="2" width="32.7109375" style="1" customWidth="1"/>
    <col min="3" max="3" width="6.7109375" style="2" customWidth="1"/>
    <col min="4" max="4" width="6.7109375" style="1" customWidth="1"/>
    <col min="5" max="6" width="8.28515625" style="17" customWidth="1"/>
    <col min="7" max="7" width="9.7109375" style="17" customWidth="1"/>
    <col min="8" max="8" width="25.7109375" style="17" customWidth="1"/>
    <col min="9" max="9" width="15.7109375" style="1" customWidth="1"/>
    <col min="10" max="16384" width="9.140625" style="1"/>
  </cols>
  <sheetData>
    <row r="1" spans="1:8" x14ac:dyDescent="0.25">
      <c r="A1" s="39" t="s">
        <v>44</v>
      </c>
      <c r="B1" s="39"/>
      <c r="C1" s="39"/>
      <c r="D1" s="39"/>
      <c r="E1" s="39"/>
      <c r="F1" s="39"/>
      <c r="G1" s="39"/>
      <c r="H1" s="39"/>
    </row>
    <row r="2" spans="1:8" x14ac:dyDescent="0.25">
      <c r="A2" s="18"/>
      <c r="B2" s="19"/>
      <c r="C2" s="20"/>
      <c r="D2" s="19"/>
      <c r="E2" s="21"/>
      <c r="F2" s="21"/>
      <c r="G2" s="21"/>
      <c r="H2" s="21"/>
    </row>
    <row r="3" spans="1:8" ht="14.25" x14ac:dyDescent="0.25">
      <c r="A3" s="22"/>
      <c r="B3" s="19"/>
      <c r="C3" s="20"/>
      <c r="D3" s="19"/>
      <c r="E3" s="21"/>
      <c r="F3" s="21"/>
      <c r="G3" s="21"/>
      <c r="H3" s="21"/>
    </row>
    <row r="4" spans="1:8" s="12" customFormat="1" ht="25.5" x14ac:dyDescent="0.25">
      <c r="A4" s="23" t="s">
        <v>0</v>
      </c>
      <c r="B4" s="24" t="s">
        <v>1</v>
      </c>
      <c r="C4" s="25" t="s">
        <v>2</v>
      </c>
      <c r="D4" s="24" t="s">
        <v>3</v>
      </c>
      <c r="E4" s="26" t="s">
        <v>4</v>
      </c>
      <c r="F4" s="26" t="s">
        <v>5</v>
      </c>
      <c r="G4" s="26" t="s">
        <v>6</v>
      </c>
      <c r="H4" s="26" t="s">
        <v>7</v>
      </c>
    </row>
    <row r="5" spans="1:8" s="12" customFormat="1" ht="12.75" customHeight="1" x14ac:dyDescent="0.25">
      <c r="A5" s="24" t="s">
        <v>47</v>
      </c>
      <c r="B5" s="24"/>
      <c r="C5" s="24"/>
      <c r="D5" s="24"/>
      <c r="E5" s="24"/>
      <c r="F5" s="26"/>
      <c r="G5" s="26"/>
      <c r="H5" s="26"/>
    </row>
    <row r="6" spans="1:8" ht="38.25" x14ac:dyDescent="0.25">
      <c r="A6" s="18">
        <v>1</v>
      </c>
      <c r="B6" s="19" t="s">
        <v>39</v>
      </c>
      <c r="C6" s="20">
        <v>1</v>
      </c>
      <c r="D6" s="19" t="s">
        <v>8</v>
      </c>
      <c r="E6" s="21"/>
      <c r="F6" s="21"/>
      <c r="G6" s="21">
        <f>ROUND(C6*E6, 0)</f>
        <v>0</v>
      </c>
      <c r="H6" s="21">
        <f>ROUND(C6*F6, 0)</f>
        <v>0</v>
      </c>
    </row>
    <row r="7" spans="1:8" ht="25.5" x14ac:dyDescent="0.25">
      <c r="A7" s="18">
        <v>2</v>
      </c>
      <c r="B7" s="19" t="s">
        <v>46</v>
      </c>
      <c r="C7" s="20">
        <v>3</v>
      </c>
      <c r="D7" s="19" t="s">
        <v>11</v>
      </c>
      <c r="E7" s="21"/>
      <c r="F7" s="21"/>
      <c r="G7" s="21"/>
      <c r="H7" s="21"/>
    </row>
    <row r="8" spans="1:8" s="12" customFormat="1" x14ac:dyDescent="0.25">
      <c r="A8" s="18">
        <v>3</v>
      </c>
      <c r="B8" s="19" t="s">
        <v>41</v>
      </c>
      <c r="C8" s="20">
        <v>66</v>
      </c>
      <c r="D8" s="19" t="s">
        <v>9</v>
      </c>
      <c r="E8" s="21"/>
      <c r="F8" s="21"/>
      <c r="G8" s="21">
        <f>ROUND(C8*E8, 0)</f>
        <v>0</v>
      </c>
      <c r="H8" s="21">
        <f>ROUND(C8*F8, 0)</f>
        <v>0</v>
      </c>
    </row>
    <row r="9" spans="1:8" x14ac:dyDescent="0.25">
      <c r="A9" s="23"/>
      <c r="B9" s="24" t="s">
        <v>10</v>
      </c>
      <c r="C9" s="25"/>
      <c r="D9" s="24"/>
      <c r="E9" s="26"/>
      <c r="F9" s="26"/>
      <c r="G9" s="26">
        <f>ROUND(SUM(G5:G8),0)</f>
        <v>0</v>
      </c>
      <c r="H9" s="26">
        <f>ROUND(SUM(H5:H8),0)</f>
        <v>0</v>
      </c>
    </row>
    <row r="10" spans="1:8" ht="14.25" x14ac:dyDescent="0.25">
      <c r="A10" s="22" t="s">
        <v>34</v>
      </c>
      <c r="B10" s="19"/>
      <c r="C10" s="20"/>
      <c r="D10" s="19"/>
      <c r="E10" s="21"/>
      <c r="F10" s="21"/>
      <c r="G10" s="21"/>
      <c r="H10" s="21"/>
    </row>
    <row r="11" spans="1:8" x14ac:dyDescent="0.25">
      <c r="A11" s="38" t="s">
        <v>48</v>
      </c>
      <c r="B11" s="38"/>
      <c r="C11" s="38"/>
      <c r="D11" s="38"/>
      <c r="E11" s="38"/>
      <c r="F11" s="26"/>
      <c r="G11" s="26"/>
      <c r="H11" s="26"/>
    </row>
    <row r="12" spans="1:8" ht="38.25" x14ac:dyDescent="0.25">
      <c r="A12" s="18">
        <v>1</v>
      </c>
      <c r="B12" s="19" t="s">
        <v>40</v>
      </c>
      <c r="C12" s="20">
        <v>2.6</v>
      </c>
      <c r="D12" s="19" t="s">
        <v>11</v>
      </c>
      <c r="E12" s="21"/>
      <c r="F12" s="21"/>
      <c r="G12" s="21">
        <f>ROUND(C12*E12, 0)</f>
        <v>0</v>
      </c>
      <c r="H12" s="21">
        <f>ROUND(C12*F12, 0)</f>
        <v>0</v>
      </c>
    </row>
    <row r="13" spans="1:8" ht="38.25" x14ac:dyDescent="0.25">
      <c r="A13" s="18">
        <v>2</v>
      </c>
      <c r="B13" s="19" t="s">
        <v>12</v>
      </c>
      <c r="C13" s="20">
        <v>2.6</v>
      </c>
      <c r="D13" s="19" t="s">
        <v>11</v>
      </c>
      <c r="E13" s="21"/>
      <c r="F13" s="21"/>
      <c r="G13" s="21">
        <f>ROUND(C13*E13, 0)</f>
        <v>0</v>
      </c>
      <c r="H13" s="21">
        <f>ROUND(C13*F13, 0)</f>
        <v>0</v>
      </c>
    </row>
    <row r="14" spans="1:8" x14ac:dyDescent="0.25">
      <c r="A14" s="38" t="s">
        <v>49</v>
      </c>
      <c r="B14" s="38"/>
      <c r="C14" s="38"/>
      <c r="D14" s="38"/>
      <c r="E14" s="38"/>
      <c r="F14" s="26"/>
      <c r="G14" s="26"/>
      <c r="H14" s="26"/>
    </row>
    <row r="15" spans="1:8" ht="76.5" x14ac:dyDescent="0.25">
      <c r="A15" s="18">
        <v>1</v>
      </c>
      <c r="B15" s="19" t="s">
        <v>14</v>
      </c>
      <c r="C15" s="20">
        <v>108</v>
      </c>
      <c r="D15" s="19" t="s">
        <v>13</v>
      </c>
      <c r="E15" s="21"/>
      <c r="F15" s="21"/>
      <c r="G15" s="21">
        <f>ROUND(C15*E15, 0)</f>
        <v>0</v>
      </c>
      <c r="H15" s="21">
        <f>ROUND(C15*F15, 0)</f>
        <v>0</v>
      </c>
    </row>
    <row r="16" spans="1:8" x14ac:dyDescent="0.25">
      <c r="A16" s="38" t="s">
        <v>50</v>
      </c>
      <c r="B16" s="38"/>
      <c r="C16" s="38"/>
      <c r="D16" s="38"/>
      <c r="E16" s="38"/>
      <c r="F16" s="26"/>
      <c r="G16" s="26"/>
      <c r="H16" s="26"/>
    </row>
    <row r="17" spans="1:8" ht="38.25" x14ac:dyDescent="0.25">
      <c r="A17" s="18">
        <v>1</v>
      </c>
      <c r="B17" s="19" t="s">
        <v>36</v>
      </c>
      <c r="C17" s="20">
        <v>64.8</v>
      </c>
      <c r="D17" s="19" t="s">
        <v>9</v>
      </c>
      <c r="E17" s="21"/>
      <c r="F17" s="21"/>
      <c r="G17" s="21">
        <f>ROUND(C17*E17, 0)</f>
        <v>0</v>
      </c>
      <c r="H17" s="21">
        <f>ROUND(C17*F17, 0)</f>
        <v>0</v>
      </c>
    </row>
    <row r="18" spans="1:8" ht="25.5" x14ac:dyDescent="0.25">
      <c r="A18" s="18">
        <v>2</v>
      </c>
      <c r="B18" s="19" t="s">
        <v>43</v>
      </c>
      <c r="C18" s="20">
        <v>520</v>
      </c>
      <c r="D18" s="19" t="s">
        <v>45</v>
      </c>
      <c r="E18" s="21"/>
      <c r="F18" s="21"/>
      <c r="G18" s="21"/>
      <c r="H18" s="21"/>
    </row>
    <row r="19" spans="1:8" x14ac:dyDescent="0.25">
      <c r="A19" s="23"/>
      <c r="B19" s="24" t="s">
        <v>10</v>
      </c>
      <c r="C19" s="25"/>
      <c r="D19" s="24"/>
      <c r="E19" s="26"/>
      <c r="F19" s="26"/>
      <c r="G19" s="26">
        <f>ROUND(SUM(G11:G17),0)</f>
        <v>0</v>
      </c>
      <c r="H19" s="26">
        <f>ROUND(SUM(H11:H17),0)</f>
        <v>0</v>
      </c>
    </row>
    <row r="20" spans="1:8" x14ac:dyDescent="0.25">
      <c r="A20" s="18"/>
      <c r="B20" s="19"/>
      <c r="C20" s="20"/>
      <c r="D20" s="19"/>
      <c r="E20" s="21"/>
      <c r="F20" s="21"/>
      <c r="G20" s="21"/>
      <c r="H20" s="21"/>
    </row>
    <row r="21" spans="1:8" ht="14.25" x14ac:dyDescent="0.25">
      <c r="A21" s="18"/>
      <c r="B21" s="27" t="s">
        <v>35</v>
      </c>
      <c r="C21" s="20"/>
      <c r="D21" s="19"/>
      <c r="E21" s="21"/>
      <c r="F21" s="21"/>
      <c r="G21" s="28">
        <f>SUM(G19,G9)</f>
        <v>0</v>
      </c>
      <c r="H21" s="28">
        <f>SUM(H19,H9)</f>
        <v>0</v>
      </c>
    </row>
  </sheetData>
  <mergeCells count="4">
    <mergeCell ref="A16:E16"/>
    <mergeCell ref="A11:E11"/>
    <mergeCell ref="A14:E14"/>
    <mergeCell ref="A1:H1"/>
  </mergeCells>
  <pageMargins left="0.23622047244094491" right="0.23622047244094491" top="0.70866141732283472" bottom="0.70866141732283472" header="0.43307086614173229" footer="0.43307086614173229"/>
  <pageSetup paperSize="9" orientation="landscape" useFirstPageNumber="1" r:id="rId1"/>
  <headerFooter>
    <oddHeader>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Záradék</vt:lpstr>
      <vt:lpstr>Fejezet összesítő</vt:lpstr>
      <vt:lpstr>Szilasligeti utca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Lajos Nagy</dc:creator>
  <cp:lastModifiedBy>Gál Andrea</cp:lastModifiedBy>
  <cp:lastPrinted>2024-11-13T15:07:30Z</cp:lastPrinted>
  <dcterms:created xsi:type="dcterms:W3CDTF">2024-02-27T16:28:25Z</dcterms:created>
  <dcterms:modified xsi:type="dcterms:W3CDTF">2024-11-14T08:34:19Z</dcterms:modified>
</cp:coreProperties>
</file>